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нове КП БМР\2024\3 кв.2024\"/>
    </mc:Choice>
  </mc:AlternateContent>
  <bookViews>
    <workbookView xWindow="0" yWindow="0" windowWidth="24000" windowHeight="9600"/>
  </bookViews>
  <sheets>
    <sheet name="Лист1" sheetId="1" r:id="rId1"/>
  </sheets>
  <definedNames>
    <definedName name="_xlnm.Print_Area" localSheetId="0">Лист1!$A$1:$P$97</definedName>
  </definedNames>
  <calcPr calcId="162913"/>
</workbook>
</file>

<file path=xl/calcChain.xml><?xml version="1.0" encoding="utf-8"?>
<calcChain xmlns="http://schemas.openxmlformats.org/spreadsheetml/2006/main">
  <c r="J24" i="1" l="1"/>
  <c r="G24" i="1"/>
  <c r="J47" i="1"/>
  <c r="J58" i="1"/>
  <c r="G47" i="1"/>
  <c r="G58" i="1"/>
  <c r="G72" i="1"/>
  <c r="J70" i="1"/>
  <c r="J72" i="1"/>
  <c r="G70" i="1"/>
  <c r="G84" i="1"/>
  <c r="J84" i="1"/>
  <c r="G88" i="1"/>
  <c r="J88" i="1"/>
  <c r="J89" i="1" l="1"/>
  <c r="J91" i="1" s="1"/>
  <c r="G89" i="1"/>
  <c r="G91" i="1" s="1"/>
  <c r="J34" i="1"/>
  <c r="J49" i="1" s="1"/>
  <c r="G34" i="1"/>
  <c r="G49" i="1" s="1"/>
</calcChain>
</file>

<file path=xl/comments1.xml><?xml version="1.0" encoding="utf-8"?>
<comments xmlns="http://schemas.openxmlformats.org/spreadsheetml/2006/main">
  <authors>
    <author>Лемешко Анна Андріївна</author>
    <author>Rostyslav Hivchak</author>
    <author>Default Author</author>
    <author>Гивчак Ростислав</author>
    <author>Левицька Наталія Романівна</author>
  </authors>
  <commentList>
    <comment ref="J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Год следующего квартала_x000D_
_x000D_
</t>
        </r>
        <r>
          <rPr>
            <b/>
            <sz val="9"/>
            <rFont val="Tahoma"/>
          </rPr>
          <t>#N13</t>
        </r>
      </text>
    </comment>
    <comment ref="L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Месяц следующего квартала_x000D_
_x000D_
</t>
        </r>
        <r>
          <rPr>
            <b/>
            <sz val="9"/>
            <rFont val="Tahoma"/>
          </rPr>
          <t>#N14</t>
        </r>
      </text>
    </comment>
    <comment ref="N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Первое число следующего квартала_x000D_
_x000D_
</t>
        </r>
        <r>
          <rPr>
            <b/>
            <sz val="9"/>
            <rFont val="Tahoma"/>
          </rPr>
          <t>#LAS</t>
        </r>
      </text>
    </comment>
    <comment ref="C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Наименование предприятия_x000D_
_x000D_
</t>
        </r>
        <r>
          <rPr>
            <b/>
            <sz val="9"/>
            <rFont val="Tahoma"/>
          </rPr>
          <t>#FIRM_NAME</t>
        </r>
      </text>
    </comment>
    <comment ref="J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ЕГРПОУ_x000D_
_x000D_
</t>
        </r>
        <r>
          <rPr>
            <b/>
            <sz val="9"/>
            <rFont val="Tahoma"/>
          </rPr>
          <t>#FIRM_EDRPOU</t>
        </r>
      </text>
    </comment>
    <comment ref="C7" authorId="1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КАТОТТГ. _x000D_
_x000D_
</t>
        </r>
        <r>
          <rPr>
            <b/>
            <sz val="9"/>
            <rFont val="Tahoma"/>
          </rPr>
          <t>#KATOTTG_NAIM</t>
        </r>
      </text>
    </comment>
    <comment ref="J7" authorId="2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КАТОТТГ_x000D_
_x000D_
</t>
        </r>
        <r>
          <rPr>
            <b/>
            <sz val="9"/>
            <rFont val="Tahoma"/>
          </rPr>
          <t>#KATOTTG</t>
        </r>
      </text>
    </comment>
    <comment ref="E8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КОПФХ_x000D_
_x000D_
</t>
        </r>
        <r>
          <rPr>
            <b/>
            <sz val="9"/>
            <rFont val="Tahoma"/>
          </rPr>
          <t>#FIRM_OPFNM</t>
        </r>
      </text>
    </comment>
    <comment ref="J8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КОПФХ_x000D_
_x000D_
</t>
        </r>
        <r>
          <rPr>
            <b/>
            <sz val="9"/>
            <rFont val="Tahoma"/>
          </rPr>
          <t>#FIRM_OPFCD</t>
        </r>
      </text>
    </comment>
    <comment ref="D9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КВЭД_x000D_
_x000D_
</t>
        </r>
        <r>
          <rPr>
            <b/>
            <sz val="9"/>
            <rFont val="Tahoma"/>
          </rPr>
          <t>#FIRM_KVEDNM</t>
        </r>
      </text>
    </comment>
    <comment ref="J9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КВЭД_x000D_
_x000D_
</t>
        </r>
        <r>
          <rPr>
            <b/>
            <sz val="9"/>
            <rFont val="Tahoma"/>
          </rPr>
          <t>#FIRM_KVED</t>
        </r>
      </text>
    </comment>
    <comment ref="D11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Середня кількість працівників_x000D_
_x000D_
</t>
        </r>
        <r>
          <rPr>
            <b/>
            <sz val="9"/>
            <rFont val="Tahoma"/>
          </rPr>
          <t>#S_CH</t>
        </r>
      </text>
    </comment>
    <comment ref="C1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Адреса підприємства_x000D_
_x000D_
</t>
        </r>
        <r>
          <rPr>
            <b/>
            <sz val="9"/>
            <rFont val="Tahoma"/>
          </rPr>
          <t>#FIRM_ADR</t>
        </r>
      </text>
    </comment>
    <comment ref="C1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Телефон підприємства_x000D_
_x000D_
</t>
        </r>
        <r>
          <rPr>
            <b/>
            <sz val="9"/>
            <rFont val="Tahoma"/>
          </rPr>
          <t>#FIRM_TELORG</t>
        </r>
      </text>
    </comment>
    <comment ref="B19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 дату_x000D_
_x000D_
</t>
        </r>
        <r>
          <rPr>
            <b/>
            <sz val="9"/>
            <rFont val="Tahoma"/>
          </rPr>
          <t>#MY_DATE</t>
        </r>
      </text>
    </comment>
    <comment ref="G24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Остаточная стоимость (на начало)_x000D_
_x000D_
</t>
        </r>
        <r>
          <rPr>
            <b/>
            <sz val="9"/>
            <rFont val="Tahoma"/>
          </rPr>
          <t>#A1000_3</t>
        </r>
      </text>
    </comment>
    <comment ref="J24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Остаточная стоимость (на конец)_x000D_
_x000D_
</t>
        </r>
        <r>
          <rPr>
            <b/>
            <sz val="9"/>
            <rFont val="Tahoma"/>
          </rPr>
          <t>#A1000_4</t>
        </r>
      </text>
    </comment>
    <comment ref="G25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Первоначальная стоимость (на начало)_x000D_
_x000D_
</t>
        </r>
        <r>
          <rPr>
            <b/>
            <sz val="9"/>
            <rFont val="Tahoma"/>
          </rPr>
          <t>#A1001_3</t>
        </r>
      </text>
    </comment>
    <comment ref="J25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Первоначальная стоимость (на конец)_x000D_
_x000D_
</t>
        </r>
        <r>
          <rPr>
            <b/>
            <sz val="9"/>
            <rFont val="Tahoma"/>
          </rPr>
          <t>#A1001_4</t>
        </r>
      </text>
    </comment>
    <comment ref="G26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Износ (на начало)_x000D_
_x000D_
</t>
        </r>
        <r>
          <rPr>
            <b/>
            <sz val="9"/>
            <rFont val="Tahoma"/>
          </rPr>
          <t>#A1002_3</t>
        </r>
      </text>
    </comment>
    <comment ref="J26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Износ (на конец)_x000D_
_x000D_
</t>
        </r>
        <r>
          <rPr>
            <b/>
            <sz val="9"/>
            <rFont val="Tahoma"/>
          </rPr>
          <t>#A1002_4</t>
        </r>
      </text>
    </comment>
    <comment ref="G2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Незавершені капітальні інвестиції (на початок)_x000D_
_x000D_
</t>
        </r>
        <r>
          <rPr>
            <b/>
            <sz val="9"/>
            <rFont val="Tahoma"/>
          </rPr>
          <t>#A1005_3</t>
        </r>
      </text>
    </comment>
    <comment ref="J2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Незавершені капітальні інвестиції (на кінець)_x000D_
_x000D_
</t>
        </r>
        <r>
          <rPr>
            <b/>
            <sz val="9"/>
            <rFont val="Tahoma"/>
          </rPr>
          <t>#A1005_4</t>
        </r>
      </text>
    </comment>
    <comment ref="G2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Остаточная стоимость (на начало)_x000D_
_x000D_
</t>
        </r>
        <r>
          <rPr>
            <b/>
            <sz val="9"/>
            <rFont val="Tahoma"/>
          </rPr>
          <t>#A1010_3</t>
        </r>
      </text>
    </comment>
    <comment ref="J2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Остаточная стоимость (на конец)_x000D_
_x000D_
</t>
        </r>
        <r>
          <rPr>
            <b/>
            <sz val="9"/>
            <rFont val="Tahoma"/>
          </rPr>
          <t>#A1010_4</t>
        </r>
      </text>
    </comment>
    <comment ref="G29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Первоначальная стоимость (на начало)_x000D_
_x000D_
</t>
        </r>
        <r>
          <rPr>
            <b/>
            <sz val="9"/>
            <rFont val="Tahoma"/>
          </rPr>
          <t>#A1011_3</t>
        </r>
      </text>
    </comment>
    <comment ref="J2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Первоначальная стоимость (на конец)_x000D_
_x000D_
</t>
        </r>
        <r>
          <rPr>
            <b/>
            <sz val="9"/>
            <rFont val="Tahoma"/>
          </rPr>
          <t>#A1011_4</t>
        </r>
      </text>
    </comment>
    <comment ref="G3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Износ (на начало)_x000D_
_x000D_
</t>
        </r>
        <r>
          <rPr>
            <b/>
            <sz val="9"/>
            <rFont val="Tahoma"/>
          </rPr>
          <t>#A1012_3</t>
        </r>
      </text>
    </comment>
    <comment ref="J3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Износ (на конец)_x000D_
_x000D_
</t>
        </r>
        <r>
          <rPr>
            <b/>
            <sz val="9"/>
            <rFont val="Tahoma"/>
          </rPr>
          <t>#A1012_4</t>
        </r>
      </text>
    </comment>
    <comment ref="G3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біологічні активи (на початок)_x000D_
_x000D_
</t>
        </r>
        <r>
          <rPr>
            <b/>
            <sz val="9"/>
            <rFont val="Tahoma"/>
          </rPr>
          <t>#A1020_3</t>
        </r>
      </text>
    </comment>
    <comment ref="J3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біологічні активи (на кінець)_x000D_
_x000D_
</t>
        </r>
        <r>
          <rPr>
            <b/>
            <sz val="9"/>
            <rFont val="Tahoma"/>
          </rPr>
          <t>#A1020_4</t>
        </r>
      </text>
    </comment>
    <comment ref="G3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фінансові інвестиції (на початок)_x000D_
_x000D_
</t>
        </r>
        <r>
          <rPr>
            <b/>
            <sz val="9"/>
            <rFont val="Tahoma"/>
          </rPr>
          <t>#A1030_3</t>
        </r>
      </text>
    </comment>
    <comment ref="J3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фінансові інвестиції (на кінець)_x000D_
_x000D_
</t>
        </r>
        <r>
          <rPr>
            <b/>
            <sz val="9"/>
            <rFont val="Tahoma"/>
          </rPr>
          <t>#A1030_4</t>
        </r>
      </text>
    </comment>
    <comment ref="G3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необоротні активи(на початок)_x000D_
_x000D_
</t>
        </r>
        <r>
          <rPr>
            <b/>
            <sz val="9"/>
            <rFont val="Tahoma"/>
          </rPr>
          <t>#A1090_3</t>
        </r>
      </text>
    </comment>
    <comment ref="J3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необоротні активи(на кінець)_x000D_
_x000D_
</t>
        </r>
        <r>
          <rPr>
            <b/>
            <sz val="9"/>
            <rFont val="Tahoma"/>
          </rPr>
          <t>#A1090_4</t>
        </r>
      </text>
    </comment>
    <comment ref="G3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#A1095_3</t>
        </r>
      </text>
    </comment>
    <comment ref="J3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#A1095_4</t>
        </r>
      </text>
    </comment>
    <comment ref="G3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Запаси (на початок)_x000D_
_x000D_
</t>
        </r>
        <r>
          <rPr>
            <b/>
            <sz val="9"/>
            <rFont val="Tahoma"/>
          </rPr>
          <t>#A1100_3</t>
        </r>
      </text>
    </comment>
    <comment ref="J3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Запаси (на кінець)_x000D_
_x000D_
</t>
        </r>
        <r>
          <rPr>
            <b/>
            <sz val="9"/>
            <rFont val="Tahoma"/>
          </rPr>
          <t>#A1100_4</t>
        </r>
      </text>
    </comment>
    <comment ref="G3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готова продукція_x000D_
_x000D_
</t>
        </r>
        <r>
          <rPr>
            <b/>
            <sz val="9"/>
            <rFont val="Tahoma"/>
          </rPr>
          <t>#A1103_3</t>
        </r>
      </text>
    </comment>
    <comment ref="J3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готова продукція_x000D_
_x000D_
</t>
        </r>
        <r>
          <rPr>
            <b/>
            <sz val="9"/>
            <rFont val="Tahoma"/>
          </rPr>
          <t>#A1103_4</t>
        </r>
      </text>
    </comment>
    <comment ref="G3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біологічні активи (на початок)_x000D_
_x000D_
</t>
        </r>
        <r>
          <rPr>
            <b/>
            <sz val="9"/>
            <rFont val="Tahoma"/>
          </rPr>
          <t>#A1110_3</t>
        </r>
      </text>
    </comment>
    <comment ref="J3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біологічні активи (на кінець)_x000D_
_x000D_
</t>
        </r>
        <r>
          <rPr>
            <b/>
            <sz val="9"/>
            <rFont val="Tahoma"/>
          </rPr>
          <t>#A1110_4</t>
        </r>
      </text>
    </comment>
    <comment ref="G3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продукцію (на початок)_x000D_
_x000D_
</t>
        </r>
        <r>
          <rPr>
            <b/>
            <sz val="9"/>
            <rFont val="Tahoma"/>
          </rPr>
          <t>#A1125_3</t>
        </r>
      </text>
    </comment>
    <comment ref="J3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продукцію (на кінець)_x000D_
_x000D_
</t>
        </r>
        <r>
          <rPr>
            <b/>
            <sz val="9"/>
            <rFont val="Tahoma"/>
          </rPr>
          <t>#A1125_4</t>
        </r>
      </text>
    </comment>
    <comment ref="G4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розрахунками з бюджетом (на початок)_x000D_
_x000D_
</t>
        </r>
        <r>
          <rPr>
            <b/>
            <sz val="9"/>
            <rFont val="Tahoma"/>
          </rPr>
          <t>#A1135_3</t>
        </r>
      </text>
    </comment>
    <comment ref="J4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розрахунками з бюджетом (на кінець )_x000D_
_x000D_
</t>
        </r>
        <r>
          <rPr>
            <b/>
            <sz val="9"/>
            <rFont val="Tahoma"/>
          </rPr>
          <t>#A1135_4</t>
        </r>
      </text>
    </comment>
    <comment ref="G4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початок)_x000D_
_x000D_
</t>
        </r>
        <r>
          <rPr>
            <b/>
            <sz val="9"/>
            <rFont val="Tahoma"/>
          </rPr>
          <t>#A1136_3</t>
        </r>
      </text>
    </comment>
    <comment ref="J4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кінець)_x000D_
_x000D_
</t>
        </r>
        <r>
          <rPr>
            <b/>
            <sz val="9"/>
            <rFont val="Tahoma"/>
          </rPr>
          <t>#A1136_4</t>
        </r>
      </text>
    </comment>
    <comment ref="G4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Інша поточна дебіторська заборгованість (на початок)_x000D_
_x000D_
</t>
        </r>
        <r>
          <rPr>
            <b/>
            <sz val="9"/>
            <rFont val="Tahoma"/>
          </rPr>
          <t>#A1155_3</t>
        </r>
      </text>
    </comment>
    <comment ref="J4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Інша поточна дебіторська заборгованість (на кінець)_x000D_
_x000D_
</t>
        </r>
        <r>
          <rPr>
            <b/>
            <sz val="9"/>
            <rFont val="Tahoma"/>
          </rPr>
          <t>#A1155_4</t>
        </r>
      </text>
    </comment>
    <comment ref="G4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фінансові інвестиції (на початок)_x000D_
_x000D_
</t>
        </r>
        <r>
          <rPr>
            <b/>
            <sz val="9"/>
            <rFont val="Tahoma"/>
          </rPr>
          <t>#A1160_3</t>
        </r>
      </text>
    </comment>
    <comment ref="J4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фінансові інвестиції (на кінець)_x000D_
_x000D_
</t>
        </r>
        <r>
          <rPr>
            <b/>
            <sz val="9"/>
            <rFont val="Tahoma"/>
          </rPr>
          <t>#A1160_4</t>
        </r>
      </text>
    </comment>
    <comment ref="G4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Гроші та їх еквіваленти (на початок)_x000D_
_x000D_
</t>
        </r>
        <r>
          <rPr>
            <b/>
            <sz val="9"/>
            <rFont val="Tahoma"/>
          </rPr>
          <t>#A1165_3</t>
        </r>
      </text>
    </comment>
    <comment ref="J4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Гроші та їх еквіваленти (на кінець)_x000D_
_x000D_
</t>
        </r>
        <r>
          <rPr>
            <b/>
            <sz val="9"/>
            <rFont val="Tahoma"/>
          </rPr>
          <t>#A1165_4</t>
        </r>
      </text>
    </comment>
    <comment ref="G4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Витрати майбутніх періодів (на початок)_x000D_
_x000D_
</t>
        </r>
        <r>
          <rPr>
            <b/>
            <sz val="9"/>
            <rFont val="Tahoma"/>
          </rPr>
          <t>#A1170_3</t>
        </r>
      </text>
    </comment>
    <comment ref="J4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Витрати майбутніх періодів (на кінець)_x000D_
_x000D_
</t>
        </r>
        <r>
          <rPr>
            <b/>
            <sz val="9"/>
            <rFont val="Tahoma"/>
          </rPr>
          <t>#A1170_4</t>
        </r>
      </text>
    </comment>
    <comment ref="G4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оборотні активи(на початок)_x000D_
_x000D_
</t>
        </r>
        <r>
          <rPr>
            <b/>
            <sz val="9"/>
            <rFont val="Tahoma"/>
          </rPr>
          <t>#A1190_3</t>
        </r>
      </text>
    </comment>
    <comment ref="J4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оборотні активи(на кінець)_x000D_
_x000D_
</t>
        </r>
        <r>
          <rPr>
            <b/>
            <sz val="9"/>
            <rFont val="Tahoma"/>
          </rPr>
          <t>#A1190_4</t>
        </r>
      </text>
    </comment>
    <comment ref="G4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ІІ_x000D_
_x000D_
</t>
        </r>
        <r>
          <rPr>
            <b/>
            <sz val="9"/>
            <rFont val="Tahoma"/>
          </rPr>
          <t>#A1195_3</t>
        </r>
      </text>
    </comment>
    <comment ref="J4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ІІ_x000D_
_x000D_
</t>
        </r>
        <r>
          <rPr>
            <b/>
            <sz val="9"/>
            <rFont val="Tahoma"/>
          </rPr>
          <t>#A1195_4</t>
        </r>
      </text>
    </comment>
    <comment ref="G4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Необоротні активи утримувані для продажу(на початок)_x000D_
_x000D_
</t>
        </r>
        <r>
          <rPr>
            <b/>
            <sz val="9"/>
            <rFont val="Tahoma"/>
          </rPr>
          <t>#A1200_3</t>
        </r>
      </text>
    </comment>
    <comment ref="J4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Необоротні активи утримувані для продажу(на кінець)_x000D_
_x000D_
</t>
        </r>
        <r>
          <rPr>
            <b/>
            <sz val="9"/>
            <rFont val="Tahoma"/>
          </rPr>
          <t>#A1200_4</t>
        </r>
      </text>
    </comment>
    <comment ref="G4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(на початок)_x000D_
_x000D_
</t>
        </r>
        <r>
          <rPr>
            <b/>
            <sz val="9"/>
            <rFont val="Tahoma"/>
          </rPr>
          <t>#A1300_3</t>
        </r>
      </text>
    </comment>
    <comment ref="J4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(на кінець)_x000D_
_x000D_
</t>
        </r>
        <r>
          <rPr>
            <b/>
            <sz val="9"/>
            <rFont val="Tahoma"/>
          </rPr>
          <t>#A1300_4</t>
        </r>
      </text>
    </comment>
    <comment ref="G5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Зареєстрований пайовий капітал(на початок)_x000D_
_x000D_
</t>
        </r>
        <r>
          <rPr>
            <b/>
            <sz val="9"/>
            <rFont val="Tahoma"/>
          </rPr>
          <t>#A1400_3</t>
        </r>
      </text>
    </comment>
    <comment ref="J5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Зареєстрований пайовий капітал(на кінець)_x000D_
_x000D_
</t>
        </r>
        <r>
          <rPr>
            <b/>
            <sz val="9"/>
            <rFont val="Tahoma"/>
          </rPr>
          <t>#A1400_4</t>
        </r>
      </text>
    </comment>
    <comment ref="G5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Додатковий капітал (на початок)_x000D_
_x000D_
</t>
        </r>
        <r>
          <rPr>
            <b/>
            <sz val="9"/>
            <rFont val="Tahoma"/>
          </rPr>
          <t>#A1410_3</t>
        </r>
      </text>
    </comment>
    <comment ref="J5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Додатковий капітал (на кінець)_x000D_
_x000D_
</t>
        </r>
        <r>
          <rPr>
            <b/>
            <sz val="9"/>
            <rFont val="Tahoma"/>
          </rPr>
          <t>#A1410_4</t>
        </r>
      </text>
    </comment>
    <comment ref="G5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Резервний капітал (на початок)_x000D_
_x000D_
</t>
        </r>
        <r>
          <rPr>
            <b/>
            <sz val="9"/>
            <rFont val="Tahoma"/>
          </rPr>
          <t>#A1415_3</t>
        </r>
      </text>
    </comment>
    <comment ref="J5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Резервний капітал (на кінець)_x000D_
_x000D_
</t>
        </r>
        <r>
          <rPr>
            <b/>
            <sz val="9"/>
            <rFont val="Tahoma"/>
          </rPr>
          <t>#A1415_4</t>
        </r>
      </text>
    </comment>
    <comment ref="G5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Нерозподілений прибуток (непокритий збиток) (на початок)_x000D_
_x000D_
</t>
        </r>
        <r>
          <rPr>
            <b/>
            <sz val="9"/>
            <rFont val="Tahoma"/>
          </rPr>
          <t>#A1420_3</t>
        </r>
      </text>
    </comment>
    <comment ref="J5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Нерозподілений прибуток (непокритий збиток) (на кінець)_x000D_
_x000D_
</t>
        </r>
        <r>
          <rPr>
            <b/>
            <sz val="9"/>
            <rFont val="Tahoma"/>
          </rPr>
          <t>#A1420_4</t>
        </r>
      </text>
    </comment>
    <comment ref="G5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Неоплачений капітал (на початок)_x000D_
_x000D_
</t>
        </r>
        <r>
          <rPr>
            <b/>
            <sz val="9"/>
            <rFont val="Tahoma"/>
          </rPr>
          <t>#A1425_3</t>
        </r>
      </text>
    </comment>
    <comment ref="J5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Неоплачений капітал (на кінець)_x000D_
_x000D_
</t>
        </r>
        <r>
          <rPr>
            <b/>
            <sz val="9"/>
            <rFont val="Tahoma"/>
          </rPr>
          <t>#A1425_4</t>
        </r>
      </text>
    </comment>
    <comment ref="G5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#A1495_3</t>
        </r>
      </text>
    </comment>
    <comment ref="J5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#A1495_4</t>
        </r>
      </text>
    </comment>
    <comment ref="G5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зобов'язання, цільове фінансування (на початок)_x000D_
_x000D_
</t>
        </r>
        <r>
          <rPr>
            <b/>
            <sz val="9"/>
            <rFont val="Tahoma"/>
          </rPr>
          <t>#A1595_3</t>
        </r>
      </text>
    </comment>
    <comment ref="J5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зобов'язання, цільове фінансування (на кінець)_x000D_
_x000D_
</t>
        </r>
        <r>
          <rPr>
            <b/>
            <sz val="9"/>
            <rFont val="Tahoma"/>
          </rPr>
          <t>#A1595_4</t>
        </r>
      </text>
    </comment>
    <comment ref="G6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Короткострокові кредити банків (на початок)_x000D_
_x000D_
</t>
        </r>
        <r>
          <rPr>
            <b/>
            <sz val="9"/>
            <rFont val="Tahoma"/>
          </rPr>
          <t>#A1600_3</t>
        </r>
      </text>
    </comment>
    <comment ref="J6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Короткострокові кредити банків (на кінець)_x000D_
_x000D_
</t>
        </r>
        <r>
          <rPr>
            <b/>
            <sz val="9"/>
            <rFont val="Tahoma"/>
          </rPr>
          <t>#A1600_4</t>
        </r>
      </text>
    </comment>
    <comment ref="G6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 (на початок)_x000D_
_x000D_
</t>
        </r>
        <r>
          <rPr>
            <b/>
            <sz val="9"/>
            <rFont val="Tahoma"/>
          </rPr>
          <t>#A1610_3</t>
        </r>
      </text>
    </comment>
    <comment ref="J6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 (на кінець)_x000D_
_x000D_
</t>
        </r>
        <r>
          <rPr>
            <b/>
            <sz val="9"/>
            <rFont val="Tahoma"/>
          </rPr>
          <t>#A1610_4</t>
        </r>
      </text>
    </comment>
    <comment ref="G6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Товари, роботи, послуги (на початок)_x000D_
_x000D_
</t>
        </r>
        <r>
          <rPr>
            <b/>
            <sz val="9"/>
            <rFont val="Tahoma"/>
          </rPr>
          <t>#A1615_3</t>
        </r>
      </text>
    </comment>
    <comment ref="J6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Товари, роботи, послуги (на кінець)_x000D_
_x000D_
</t>
        </r>
        <r>
          <rPr>
            <b/>
            <sz val="9"/>
            <rFont val="Tahoma"/>
          </rPr>
          <t>#A1615_4</t>
        </r>
      </text>
    </comment>
    <comment ref="G6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бюджетом (на початок)_x000D_
_x000D_
</t>
        </r>
        <r>
          <rPr>
            <b/>
            <sz val="9"/>
            <rFont val="Tahoma"/>
          </rPr>
          <t>#A1620_3</t>
        </r>
      </text>
    </comment>
    <comment ref="J6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бюджетом (на кінець)_x000D_
_x000D_
</t>
        </r>
        <r>
          <rPr>
            <b/>
            <sz val="9"/>
            <rFont val="Tahoma"/>
          </rPr>
          <t>#A1620_4</t>
        </r>
      </text>
    </comment>
    <comment ref="G6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початок)_x000D_
_x000D_
</t>
        </r>
        <r>
          <rPr>
            <b/>
            <sz val="9"/>
            <rFont val="Tahoma"/>
          </rPr>
          <t>#A1621_3</t>
        </r>
      </text>
    </comment>
    <comment ref="J6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кінець)_x000D_
_x000D_
</t>
        </r>
        <r>
          <rPr>
            <b/>
            <sz val="9"/>
            <rFont val="Tahoma"/>
          </rPr>
          <t>#A1621_4</t>
        </r>
      </text>
    </comment>
    <comment ref="G6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зі страхування (на початок)_x000D_
_x000D_
</t>
        </r>
        <r>
          <rPr>
            <b/>
            <sz val="9"/>
            <rFont val="Tahoma"/>
          </rPr>
          <t>#A1625_3</t>
        </r>
      </text>
    </comment>
    <comment ref="J6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зі страхування (на кінець)_x000D_
_x000D_
</t>
        </r>
        <r>
          <rPr>
            <b/>
            <sz val="9"/>
            <rFont val="Tahoma"/>
          </rPr>
          <t>#A1625_4</t>
        </r>
      </text>
    </comment>
    <comment ref="G6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оплати праці (на початок)_x000D_
_x000D_
</t>
        </r>
        <r>
          <rPr>
            <b/>
            <sz val="9"/>
            <rFont val="Tahoma"/>
          </rPr>
          <t>#A1630_3</t>
        </r>
      </text>
    </comment>
    <comment ref="J6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оплати праці (на кінець)_x000D_
_x000D_
</t>
        </r>
        <r>
          <rPr>
            <b/>
            <sz val="9"/>
            <rFont val="Tahoma"/>
          </rPr>
          <t>#A1630_4</t>
        </r>
      </text>
    </comment>
    <comment ref="G6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Доходи майбутніх періодів (на початок)_x000D_
_x000D_
</t>
        </r>
        <r>
          <rPr>
            <b/>
            <sz val="9"/>
            <rFont val="Tahoma"/>
          </rPr>
          <t>#A1665_3</t>
        </r>
      </text>
    </comment>
    <comment ref="J6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Доходи майбутніх періодів (на кінець)_x000D_
_x000D_
</t>
        </r>
        <r>
          <rPr>
            <b/>
            <sz val="9"/>
            <rFont val="Tahoma"/>
          </rPr>
          <t>#A1665_4</t>
        </r>
      </text>
    </comment>
    <comment ref="G6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поточні зобов'язання (на початок)_x000D_
_x000D_
</t>
        </r>
        <r>
          <rPr>
            <b/>
            <sz val="9"/>
            <rFont val="Tahoma"/>
          </rPr>
          <t>#A1690_3</t>
        </r>
      </text>
    </comment>
    <comment ref="J6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поточні зобов'язання (на кінець)_x000D_
_x000D_
</t>
        </r>
        <r>
          <rPr>
            <b/>
            <sz val="9"/>
            <rFont val="Tahoma"/>
          </rPr>
          <t>#A1690_4</t>
        </r>
      </text>
    </comment>
    <comment ref="G7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ІІІ_x000D_
_x000D_
</t>
        </r>
        <r>
          <rPr>
            <b/>
            <sz val="9"/>
            <rFont val="Tahoma"/>
          </rPr>
          <t>#A1695_3</t>
        </r>
      </text>
    </comment>
    <comment ref="J7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ІІІ_x000D_
_x000D_
</t>
        </r>
        <r>
          <rPr>
            <b/>
            <sz val="9"/>
            <rFont val="Tahoma"/>
          </rPr>
          <t>#A1695_4</t>
        </r>
      </text>
    </comment>
    <comment ref="G7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Зобов'язання пов'язані з необоротними активами утримуваними для продажу (на початок)_x000D_
_x000D_
</t>
        </r>
        <r>
          <rPr>
            <b/>
            <sz val="9"/>
            <rFont val="Tahoma"/>
          </rPr>
          <t>#A1700_3</t>
        </r>
      </text>
    </comment>
    <comment ref="J7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Зобов'язання пов'язані з необоротними активами утримуваними для продажу (на кінець)_x000D_
_x000D_
</t>
        </r>
        <r>
          <rPr>
            <b/>
            <sz val="9"/>
            <rFont val="Tahoma"/>
          </rPr>
          <t>#A1700_4</t>
        </r>
      </text>
    </comment>
    <comment ref="G7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(на початок)_x000D_
_x000D_
</t>
        </r>
        <r>
          <rPr>
            <b/>
            <sz val="9"/>
            <rFont val="Tahoma"/>
          </rPr>
          <t>#A1900_3</t>
        </r>
      </text>
    </comment>
    <comment ref="J7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(кінець)_x000D_
_x000D_
</t>
        </r>
        <r>
          <rPr>
            <b/>
            <sz val="9"/>
            <rFont val="Tahoma"/>
          </rPr>
          <t>#A1900_4</t>
        </r>
      </text>
    </comment>
    <comment ref="D7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Звітний рік_x000D_
_x000D_
</t>
        </r>
        <r>
          <rPr>
            <b/>
            <sz val="9"/>
            <rFont val="Tahoma"/>
          </rPr>
          <t>#REP_PERNM</t>
        </r>
      </text>
    </comment>
    <comment ref="G8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дохід від реалізації продукції (за звітний період)_x000D_
_x000D_
</t>
        </r>
        <r>
          <rPr>
            <b/>
            <sz val="9"/>
            <rFont val="Tahoma"/>
          </rPr>
          <t>#B2000_3</t>
        </r>
      </text>
    </comment>
    <comment ref="J8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дохід від реалізації продукції (за аналогічний період)_x000D_
_x000D_
</t>
        </r>
        <r>
          <rPr>
            <b/>
            <sz val="9"/>
            <rFont val="Tahoma"/>
          </rPr>
          <t>#B2000_4</t>
        </r>
      </text>
    </comment>
    <comment ref="G8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доходи(за звітний період)_x000D_
_x000D_
</t>
        </r>
        <r>
          <rPr>
            <b/>
            <sz val="9"/>
            <rFont val="Tahoma"/>
          </rPr>
          <t>#B2120_3</t>
        </r>
      </text>
    </comment>
    <comment ref="J8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доходи(за аналогічний період)_x000D_
_x000D_
</t>
        </r>
        <r>
          <rPr>
            <b/>
            <sz val="9"/>
            <rFont val="Tahoma"/>
          </rPr>
          <t>#B2120_4</t>
        </r>
      </text>
    </comment>
    <comment ref="G8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доходи(за звітний період)_x000D_
_x000D_
</t>
        </r>
        <r>
          <rPr>
            <b/>
            <sz val="9"/>
            <rFont val="Tahoma"/>
          </rPr>
          <t>#B2240_3</t>
        </r>
      </text>
    </comment>
    <comment ref="J8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доходи(за аналогічний період)_x000D_
_x000D_
</t>
        </r>
        <r>
          <rPr>
            <b/>
            <sz val="9"/>
            <rFont val="Tahoma"/>
          </rPr>
          <t>#B2240_4</t>
        </r>
      </text>
    </comment>
    <comment ref="G8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доходи (за звітний період)_x000D_
_x000D_
</t>
        </r>
        <r>
          <rPr>
            <b/>
            <sz val="9"/>
            <rFont val="Tahoma"/>
          </rPr>
          <t>#B2280_3</t>
        </r>
      </text>
    </comment>
    <comment ref="J8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доходи (за аналогічний період)_x000D_
_x000D_
</t>
        </r>
        <r>
          <rPr>
            <b/>
            <sz val="9"/>
            <rFont val="Tahoma"/>
          </rPr>
          <t>#B2280_4</t>
        </r>
      </text>
    </comment>
    <comment ref="G8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Собівартість реалізованої продукції (за звітний період)_x000D_
_x000D_
</t>
        </r>
        <r>
          <rPr>
            <b/>
            <sz val="9"/>
            <rFont val="Tahoma"/>
          </rPr>
          <t>#B2050_3</t>
        </r>
      </text>
    </comment>
    <comment ref="J8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Собівартість реалізованої продукції (за аналогічний період)_x000D_
_x000D_
</t>
        </r>
        <r>
          <rPr>
            <b/>
            <sz val="9"/>
            <rFont val="Tahoma"/>
          </rPr>
          <t>#B2050_4</t>
        </r>
      </text>
    </comment>
    <comment ref="G8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витрати (за звітний період)_x000D_
_x000D_
</t>
        </r>
        <r>
          <rPr>
            <b/>
            <sz val="9"/>
            <rFont val="Tahoma"/>
          </rPr>
          <t>#B2180_3</t>
        </r>
      </text>
    </comment>
    <comment ref="J8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витрати (за аналогічний період)_x000D_
_x000D_
</t>
        </r>
        <r>
          <rPr>
            <b/>
            <sz val="9"/>
            <rFont val="Tahoma"/>
          </rPr>
          <t>#B2180_4</t>
        </r>
      </text>
    </comment>
    <comment ref="G8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Другие расходы (за отчетный период)_x000D_
_x000D_
</t>
        </r>
        <r>
          <rPr>
            <b/>
            <sz val="9"/>
            <rFont val="Tahoma"/>
          </rPr>
          <t>#B2270_3</t>
        </r>
      </text>
    </comment>
    <comment ref="J8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Другие расходы (за аналогичный период)_x000D_
_x000D_
</t>
        </r>
        <r>
          <rPr>
            <b/>
            <sz val="9"/>
            <rFont val="Tahoma"/>
          </rPr>
          <t>#B2270_4</t>
        </r>
      </text>
    </comment>
    <comment ref="G8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витрати (за звітний період)_x000D_
_x000D_
</t>
        </r>
        <r>
          <rPr>
            <b/>
            <sz val="9"/>
            <rFont val="Tahoma"/>
          </rPr>
          <t>#B2285_3</t>
        </r>
      </text>
    </comment>
    <comment ref="J8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витрати (за аналогічний період)_x000D_
_x000D_
</t>
        </r>
        <r>
          <rPr>
            <b/>
            <sz val="9"/>
            <rFont val="Tahoma"/>
          </rPr>
          <t>#B2285_4</t>
        </r>
      </text>
    </comment>
    <comment ref="G8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Фінансовий результат до оподаткування (за звітний період)_x000D_
_x000D_
</t>
        </r>
        <r>
          <rPr>
            <b/>
            <sz val="9"/>
            <rFont val="Tahoma"/>
          </rPr>
          <t>#B2290_3</t>
        </r>
      </text>
    </comment>
    <comment ref="J8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Фінансовий результат до оподаткування (за аналогічний період)_x000D_
_x000D_
</t>
        </r>
        <r>
          <rPr>
            <b/>
            <sz val="9"/>
            <rFont val="Tahoma"/>
          </rPr>
          <t>#B2290_4</t>
        </r>
      </text>
    </comment>
    <comment ref="G9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Податок на прибуток (за звітний період)_x000D_
_x000D_
</t>
        </r>
        <r>
          <rPr>
            <b/>
            <sz val="9"/>
            <rFont val="Tahoma"/>
          </rPr>
          <t>#B2300_3</t>
        </r>
      </text>
    </comment>
    <comment ref="J9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Податок на прибуток (за аналогічний період)_x000D_
_x000D_
</t>
        </r>
        <r>
          <rPr>
            <b/>
            <sz val="9"/>
            <rFont val="Tahoma"/>
          </rPr>
          <t>#B2300_4</t>
        </r>
      </text>
    </comment>
    <comment ref="G9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прибуток (за звітний період)_x000D_
_x000D_
</t>
        </r>
        <r>
          <rPr>
            <b/>
            <sz val="9"/>
            <rFont val="Tahoma"/>
          </rPr>
          <t>#B2350_3</t>
        </r>
      </text>
    </comment>
    <comment ref="J9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прибуток (за аналогічний період)_x000D_
_x000D_
</t>
        </r>
        <r>
          <rPr>
            <b/>
            <sz val="9"/>
            <rFont val="Tahoma"/>
          </rPr>
          <t>#B2350_4</t>
        </r>
      </text>
    </comment>
    <comment ref="F93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Керівник_x000D_
_x000D_
</t>
        </r>
        <r>
          <rPr>
            <b/>
            <sz val="9"/>
            <rFont val="Tahoma"/>
          </rPr>
          <t>#FIRM_RUK</t>
        </r>
      </text>
    </comment>
    <comment ref="F9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Головний бухгалтер_x000D_
_x000D_
</t>
        </r>
        <r>
          <rPr>
            <b/>
            <sz val="9"/>
            <rFont val="Tahoma"/>
          </rPr>
          <t>#FIRM_BUH</t>
        </r>
      </text>
    </comment>
  </commentList>
</comments>
</file>

<file path=xl/sharedStrings.xml><?xml version="1.0" encoding="utf-8"?>
<sst xmlns="http://schemas.openxmlformats.org/spreadsheetml/2006/main" count="124" uniqueCount="113">
  <si>
    <t>Додаток 1</t>
  </si>
  <si>
    <t>до Положення (стандарту) бухгалтерського обліку 25 "Спрощена фінансова звітність"_x000D_
(пункт 5 розділу I)</t>
  </si>
  <si>
    <t>Фінансова звітність_x000D_
малого підприємства</t>
  </si>
  <si>
    <t>КОДИ</t>
  </si>
  <si>
    <t>Дата (рік, місяць, число)</t>
  </si>
  <si>
    <t>01</t>
  </si>
  <si>
    <t>Підприємство</t>
  </si>
  <si>
    <t>за ЄДРПОУ</t>
  </si>
  <si>
    <t>Територія</t>
  </si>
  <si>
    <t/>
  </si>
  <si>
    <t>за КАТОТТГ¹</t>
  </si>
  <si>
    <t>Організаційно-правова форма господарювання</t>
  </si>
  <si>
    <t>Комунальне підприємство</t>
  </si>
  <si>
    <t>за КОПФГ</t>
  </si>
  <si>
    <t>150</t>
  </si>
  <si>
    <t>Вид економічної діяльності</t>
  </si>
  <si>
    <t>за КВЕД</t>
  </si>
  <si>
    <t>Середня кількість працівників, осіб</t>
  </si>
  <si>
    <t>Одиниця вимiру: тис. грн з одним десятковим знаком</t>
  </si>
  <si>
    <t>Адреса, телефон:</t>
  </si>
  <si>
    <t>1. Баланс</t>
  </si>
  <si>
    <t>Форма  № 1-м</t>
  </si>
  <si>
    <t>Код за ДКУД</t>
  </si>
  <si>
    <t>р.</t>
  </si>
  <si>
    <t>Актив</t>
  </si>
  <si>
    <t>Код рядка</t>
  </si>
  <si>
    <t>На початок 
звітного року</t>
  </si>
  <si>
    <t>На кінець 
звітного періоду</t>
  </si>
  <si>
    <t>І. Необоротні активи</t>
  </si>
  <si>
    <t>Нематеріальні активи:</t>
  </si>
  <si>
    <t>1000</t>
  </si>
  <si>
    <t>первiсна вартiсть</t>
  </si>
  <si>
    <t>1001</t>
  </si>
  <si>
    <t>знос</t>
  </si>
  <si>
    <t>1002</t>
  </si>
  <si>
    <t>Незавершені капітальні інвестиції</t>
  </si>
  <si>
    <t>Основні засоби:</t>
  </si>
  <si>
    <t>Довгострокові біологічні активи</t>
  </si>
  <si>
    <t>Довгостроковi фiнансовi інвестиції</t>
  </si>
  <si>
    <t>Інші необоротні активи</t>
  </si>
  <si>
    <t>Усього за роздiлом I</t>
  </si>
  <si>
    <t>ІІ. Оборотні активи</t>
  </si>
  <si>
    <t>Запаси:</t>
  </si>
  <si>
    <t>у тому числі готова продукція</t>
  </si>
  <si>
    <t>Поточні біологічні активи</t>
  </si>
  <si>
    <t>Дебіторська заборгованість за товари, роботи, послуги:</t>
  </si>
  <si>
    <t>Дебіторська заборгованість за розрахунками з бюджетом</t>
  </si>
  <si>
    <t>у тому числі з податку на прибуток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</si>
  <si>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</si>
  <si>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</si>
  <si>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</si>
  <si>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Витрати майбутніх періодів</t>
  </si>
  <si>
    <t>Інші оборотні активи</t>
  </si>
  <si>
    <t>Усього за роздiлом II</t>
  </si>
  <si>
    <t>III. Необоротні активи, утримувані для продажу, 
та групи вибуття</t>
  </si>
  <si>
    <t>Баланс</t>
  </si>
  <si>
    <t>Пасив</t>
  </si>
  <si>
    <t>Код 
рядка</t>
  </si>
  <si>
    <t>На кінець
звітного періоду</t>
  </si>
  <si>
    <t>I. Власний капітал</t>
  </si>
  <si>
    <t>Зареєстрований (пайовий) капітал</t>
  </si>
  <si>
    <t>Додатковий капiтал</t>
  </si>
  <si>
    <t>Резервний капітал</t>
  </si>
  <si>
    <t>Нерозподiлений прибуток  (непокритий збиток)</t>
  </si>
  <si>
    <t>Неоплачений капітал</t>
  </si>
  <si>
    <t>II. Довгострокові зобов'язання, цільове фінансування та забезпечення</t>
  </si>
  <si>
    <t>III. Поточні зобов'язання</t>
  </si>
  <si>
    <t>Короткострокові кредити банків</t>
  </si>
  <si>
    <t>Поточна кредиторська заборгованість за:
      довгостроковими зобов'язаннями</t>
  </si>
  <si>
    <t>товари, роботи, послуги</t>
  </si>
  <si>
    <t>розрахунками з бюджетом</t>
  </si>
  <si>
    <t>розрахунками зі страхування</t>
  </si>
  <si>
    <t>розрахунками з оплати праці</t>
  </si>
  <si>
    <t>Доходи майбутніх періодів</t>
  </si>
  <si>
    <t>Iншi поточні зобов'язання</t>
  </si>
  <si>
    <t>Усього за роздiлом III</t>
  </si>
  <si>
    <t>IV. Зобов'язання, пов'язані з необоротними активами, 
утримуваними для продажу, та групами вибуття</t>
  </si>
  <si>
    <t>2. Звіт про фінансові результати</t>
  </si>
  <si>
    <t>за</t>
  </si>
  <si>
    <t>Форма № 2-м</t>
  </si>
  <si>
    <t>Стаття</t>
  </si>
  <si>
    <t>За звітний 
період</t>
  </si>
  <si>
    <t>За аналогічний період поперед нього року</t>
  </si>
  <si>
    <t>Чистий дохід від реалізації продукції (товарів, робіт, послуг)</t>
  </si>
  <si>
    <t>Інші операційні доходи</t>
  </si>
  <si>
    <t>Інші доходи</t>
  </si>
  <si>
    <t>Разом доходи (2000 + 2120 + 2240)</t>
  </si>
  <si>
    <t>Собівартість реалізованої продукції (товарів, робіт, послуг)</t>
  </si>
  <si>
    <t>Інші операційні витрати</t>
  </si>
  <si>
    <t>Інші витрати</t>
  </si>
  <si>
    <t>Разом витрати (2050 + 2180 + 2270)</t>
  </si>
  <si>
    <t>Фінансовий результат до оподаткування (2280 - 2285)</t>
  </si>
  <si>
    <t>Податок на прибуток</t>
  </si>
  <si>
    <t>Чистий прибуток (збиток) (2290 - 2300)</t>
  </si>
  <si>
    <t>Керівник</t>
  </si>
  <si>
    <t>(підпис)</t>
  </si>
  <si>
    <t>(ініціали, прізвище)</t>
  </si>
  <si>
    <t>Головний бухгалтер</t>
  </si>
  <si>
    <t>¹ Кодифікатор адміністративно-територіальних одиниць та територій територіальних громад</t>
  </si>
  <si>
    <t>2024</t>
  </si>
  <si>
    <t>20579025</t>
  </si>
  <si>
    <t>UA32020010010081183</t>
  </si>
  <si>
    <t>84.11</t>
  </si>
  <si>
    <t>КП БМР "СЛУЖБА ПРИВАТИЗАЦІЇ ДЕРЖАВНОГО ЖИТЛОВОГО ФОНДУ"</t>
  </si>
  <si>
    <t>БІЛА ЦЕРКВА</t>
  </si>
  <si>
    <t>Державне управління загального характеру</t>
  </si>
  <si>
    <t>1</t>
  </si>
  <si>
    <t>Україна,09100,Київська обл., Білоцерківський р-н,м.Біла Церква,вул.Шолом-Алейхема,буд.31</t>
  </si>
  <si>
    <t>(6)</t>
  </si>
  <si>
    <t>Оксана КОБИШУК</t>
  </si>
  <si>
    <t>10</t>
  </si>
  <si>
    <t>на 30.09.2024р.</t>
  </si>
  <si>
    <t xml:space="preserve"> 9 місяців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</si>
</sst>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,###,##0.0,;\-###,###,##0.0,;\-"/>
    <numFmt numFmtId="165" formatCode="###,###,##0.0,;\(###,###,##0.0,\);\-"/>
    <numFmt numFmtId="166" formatCode="\(###,###,##0.0,\);\(\-###,###,##0.0,\);\-"/>
    <numFmt numFmtId="167" formatCode="\(###0.0,\)\ ;\(\-###0.0,\);\(\-\)"/>
  </numFmts>
  <fonts count="17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Arial"/>
      <charset val="204"/>
    </font>
    <font>
      <sz val="9"/>
      <color theme="1"/>
      <name val="Arial"/>
      <charset val="204"/>
    </font>
    <font>
      <b/>
      <sz val="12"/>
      <color theme="1"/>
      <name val="Arial"/>
      <charset val="204"/>
    </font>
    <font>
      <b/>
      <sz val="8"/>
      <color theme="1"/>
      <name val="Arial"/>
      <charset val="204"/>
    </font>
    <font>
      <sz val="9"/>
      <name val="Arial"/>
    </font>
    <font>
      <b/>
      <sz val="10"/>
      <color theme="1"/>
      <name val="Arial"/>
      <charset val="204"/>
    </font>
    <font>
      <b/>
      <sz val="10"/>
      <name val="Arial"/>
    </font>
    <font>
      <sz val="8"/>
      <name val="Arial"/>
    </font>
    <font>
      <b/>
      <sz val="9"/>
      <name val="Arial"/>
    </font>
    <font>
      <sz val="10"/>
      <name val="Arial"/>
    </font>
    <font>
      <b/>
      <sz val="12"/>
      <name val="Arial"/>
    </font>
    <font>
      <b/>
      <i/>
      <sz val="10"/>
      <name val="Arial"/>
    </font>
    <font>
      <sz val="6"/>
      <name val="Arial"/>
    </font>
    <font>
      <b/>
      <sz val="9"/>
      <name val="Tahoma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right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/>
    </xf>
    <xf numFmtId="49" fontId="2" fillId="0" borderId="0" xfId="0" applyNumberFormat="1" applyFont="1"/>
    <xf numFmtId="49" fontId="0" fillId="0" borderId="2" xfId="0" applyNumberFormat="1" applyBorder="1"/>
    <xf numFmtId="49" fontId="0" fillId="0" borderId="0" xfId="0" applyNumberFormat="1" applyFont="1" applyAlignment="1">
      <alignment horizontal="left" wrapText="1"/>
    </xf>
    <xf numFmtId="49" fontId="6" fillId="0" borderId="0" xfId="0" applyNumberFormat="1" applyFont="1"/>
    <xf numFmtId="49" fontId="1" fillId="0" borderId="0" xfId="0" applyNumberFormat="1" applyFont="1"/>
    <xf numFmtId="49" fontId="8" fillId="0" borderId="4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49" fontId="9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left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left"/>
    </xf>
    <xf numFmtId="49" fontId="5" fillId="0" borderId="6" xfId="0" applyNumberFormat="1" applyFont="1" applyFill="1" applyBorder="1" applyAlignment="1">
      <alignment horizontal="left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/>
    </xf>
    <xf numFmtId="49" fontId="8" fillId="0" borderId="10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left"/>
    </xf>
    <xf numFmtId="49" fontId="8" fillId="0" borderId="12" xfId="0" applyNumberFormat="1" applyFont="1" applyFill="1" applyBorder="1" applyAlignment="1">
      <alignment horizontal="left"/>
    </xf>
    <xf numFmtId="49" fontId="8" fillId="0" borderId="13" xfId="0" applyNumberFormat="1" applyFont="1" applyFill="1" applyBorder="1" applyAlignment="1">
      <alignment horizontal="left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left"/>
    </xf>
    <xf numFmtId="49" fontId="8" fillId="0" borderId="17" xfId="0" applyNumberFormat="1" applyFont="1" applyFill="1" applyBorder="1" applyAlignment="1">
      <alignment horizontal="left"/>
    </xf>
    <xf numFmtId="49" fontId="11" fillId="0" borderId="17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left"/>
    </xf>
    <xf numFmtId="49" fontId="9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left"/>
    </xf>
    <xf numFmtId="49" fontId="9" fillId="0" borderId="7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left"/>
    </xf>
    <xf numFmtId="49" fontId="5" fillId="0" borderId="7" xfId="0" applyNumberFormat="1" applyFont="1" applyFill="1" applyBorder="1" applyAlignment="1">
      <alignment horizontal="left"/>
    </xf>
    <xf numFmtId="49" fontId="9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49" fontId="0" fillId="0" borderId="0" xfId="0" applyNumberFormat="1" applyFill="1"/>
    <xf numFmtId="0" fontId="0" fillId="0" borderId="0" xfId="0" applyFill="1" applyAlignment="1">
      <alignment horizontal="right"/>
    </xf>
    <xf numFmtId="49" fontId="0" fillId="0" borderId="2" xfId="0" applyNumberFormat="1" applyFill="1" applyBorder="1" applyAlignment="1"/>
    <xf numFmtId="49" fontId="9" fillId="0" borderId="0" xfId="0" applyNumberFormat="1" applyFont="1" applyFill="1" applyAlignment="1">
      <alignment horizontal="left" vertical="center"/>
    </xf>
    <xf numFmtId="49" fontId="0" fillId="0" borderId="0" xfId="0" applyNumberFormat="1" applyFill="1" applyAlignment="1"/>
    <xf numFmtId="49" fontId="5" fillId="0" borderId="0" xfId="0" applyNumberFormat="1" applyFont="1" applyFill="1" applyAlignment="1">
      <alignment horizontal="left" vertical="center"/>
    </xf>
    <xf numFmtId="49" fontId="7" fillId="0" borderId="11" xfId="0" applyNumberFormat="1" applyFont="1" applyFill="1" applyBorder="1" applyAlignment="1">
      <alignment horizontal="centerContinuous" vertical="center"/>
    </xf>
    <xf numFmtId="49" fontId="10" fillId="0" borderId="12" xfId="0" applyNumberFormat="1" applyFont="1" applyFill="1" applyBorder="1" applyAlignment="1">
      <alignment horizontal="centerContinuous"/>
    </xf>
    <xf numFmtId="49" fontId="10" fillId="0" borderId="13" xfId="0" applyNumberFormat="1" applyFont="1" applyFill="1" applyBorder="1" applyAlignment="1">
      <alignment horizontal="centerContinuous"/>
    </xf>
    <xf numFmtId="49" fontId="7" fillId="0" borderId="21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1" fontId="9" fillId="0" borderId="20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/>
    </xf>
    <xf numFmtId="49" fontId="5" fillId="0" borderId="10" xfId="0" applyNumberFormat="1" applyFont="1" applyBorder="1" applyAlignment="1">
      <alignment horizontal="center" wrapText="1"/>
    </xf>
    <xf numFmtId="49" fontId="8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" vertical="top"/>
    </xf>
    <xf numFmtId="49" fontId="8" fillId="0" borderId="0" xfId="0" applyNumberFormat="1" applyFont="1" applyFill="1" applyAlignment="1">
      <alignment horizontal="left"/>
    </xf>
    <xf numFmtId="49" fontId="8" fillId="0" borderId="10" xfId="0" applyNumberFormat="1" applyFont="1" applyBorder="1" applyAlignment="1">
      <alignment horizontal="left"/>
    </xf>
    <xf numFmtId="0" fontId="0" fillId="0" borderId="10" xfId="0" applyBorder="1"/>
    <xf numFmtId="49" fontId="0" fillId="0" borderId="0" xfId="0" applyNumberFormat="1" applyBorder="1" applyAlignment="1"/>
    <xf numFmtId="49" fontId="5" fillId="0" borderId="4" xfId="0" applyNumberFormat="1" applyFont="1" applyFill="1" applyBorder="1" applyAlignment="1">
      <alignment horizontal="left" wrapText="1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49" fontId="1" fillId="0" borderId="0" xfId="0" applyNumberFormat="1" applyFont="1" applyAlignment="1"/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left" wrapText="1"/>
    </xf>
    <xf numFmtId="49" fontId="0" fillId="0" borderId="0" xfId="0" applyNumberFormat="1"/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left" wrapText="1"/>
    </xf>
    <xf numFmtId="49" fontId="7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49" fontId="5" fillId="0" borderId="4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left"/>
    </xf>
    <xf numFmtId="49" fontId="5" fillId="0" borderId="6" xfId="0" applyNumberFormat="1" applyFont="1" applyFill="1" applyBorder="1" applyAlignment="1">
      <alignment horizontal="left"/>
    </xf>
    <xf numFmtId="49" fontId="1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left" wrapText="1"/>
    </xf>
    <xf numFmtId="164" fontId="9" fillId="0" borderId="6" xfId="0" applyNumberFormat="1" applyFont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left"/>
    </xf>
    <xf numFmtId="49" fontId="8" fillId="0" borderId="5" xfId="0" applyNumberFormat="1" applyFont="1" applyFill="1" applyBorder="1" applyAlignment="1">
      <alignment horizontal="center"/>
    </xf>
    <xf numFmtId="49" fontId="8" fillId="0" borderId="6" xfId="0" applyNumberFormat="1" applyFont="1" applyFill="1" applyBorder="1" applyAlignment="1">
      <alignment horizontal="center"/>
    </xf>
    <xf numFmtId="164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164" fontId="5" fillId="0" borderId="7" xfId="0" applyNumberFormat="1" applyFont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left" vertical="center" wrapText="1"/>
    </xf>
    <xf numFmtId="164" fontId="9" fillId="0" borderId="13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9" fillId="0" borderId="15" xfId="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49" fontId="12" fillId="0" borderId="20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/>
    </xf>
    <xf numFmtId="164" fontId="5" fillId="0" borderId="20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/>
    </xf>
    <xf numFmtId="49" fontId="9" fillId="0" borderId="20" xfId="0" applyNumberFormat="1" applyFont="1" applyFill="1" applyBorder="1" applyAlignment="1">
      <alignment horizontal="center" wrapText="1"/>
    </xf>
    <xf numFmtId="49" fontId="9" fillId="0" borderId="9" xfId="0" applyNumberFormat="1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left" wrapText="1"/>
    </xf>
    <xf numFmtId="49" fontId="5" fillId="0" borderId="3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49" fontId="9" fillId="0" borderId="3" xfId="0" applyNumberFormat="1" applyFont="1" applyFill="1" applyBorder="1" applyAlignment="1">
      <alignment horizontal="center" wrapText="1"/>
    </xf>
    <xf numFmtId="164" fontId="9" fillId="0" borderId="20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7" fillId="0" borderId="21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5" xfId="0" applyNumberFormat="1" applyFont="1" applyBorder="1" applyAlignment="1">
      <alignment horizontal="center" wrapText="1"/>
    </xf>
    <xf numFmtId="1" fontId="8" fillId="0" borderId="6" xfId="0" applyNumberFormat="1" applyFont="1" applyBorder="1" applyAlignment="1">
      <alignment horizontal="center" wrapText="1"/>
    </xf>
    <xf numFmtId="167" fontId="9" fillId="0" borderId="3" xfId="0" applyNumberFormat="1" applyFont="1" applyBorder="1" applyAlignment="1">
      <alignment horizontal="center" vertical="center"/>
    </xf>
    <xf numFmtId="167" fontId="9" fillId="0" borderId="6" xfId="0" applyNumberFormat="1" applyFont="1" applyBorder="1" applyAlignment="1">
      <alignment horizontal="center" vertical="center"/>
    </xf>
    <xf numFmtId="167" fontId="5" fillId="0" borderId="3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wrapText="1"/>
    </xf>
    <xf numFmtId="49" fontId="5" fillId="0" borderId="20" xfId="0" applyNumberFormat="1" applyFont="1" applyFill="1" applyBorder="1" applyAlignment="1">
      <alignment horizontal="left"/>
    </xf>
    <xf numFmtId="49" fontId="5" fillId="0" borderId="0" xfId="0" applyNumberFormat="1" applyFont="1" applyAlignment="1">
      <alignment horizontal="center" wrapText="1"/>
    </xf>
    <xf numFmtId="0" fontId="0" fillId="0" borderId="0" xfId="0" applyBorder="1" applyAlignment="1">
      <alignment horizontal="left" vertical="top"/>
    </xf>
    <xf numFmtId="49" fontId="7" fillId="0" borderId="22" xfId="0" applyNumberFormat="1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left"/>
    </xf>
    <xf numFmtId="49" fontId="5" fillId="0" borderId="10" xfId="0" applyNumberFormat="1" applyFont="1" applyFill="1" applyBorder="1" applyAlignment="1">
      <alignment horizontal="left"/>
    </xf>
    <xf numFmtId="49" fontId="5" fillId="0" borderId="0" xfId="0" applyNumberFormat="1" applyFont="1" applyFill="1" applyAlignment="1">
      <alignment horizontal="center" wrapText="1"/>
    </xf>
    <xf numFmtId="49" fontId="5" fillId="0" borderId="10" xfId="0" applyNumberFormat="1" applyFont="1" applyFill="1" applyBorder="1"/>
    <xf numFmtId="49" fontId="9" fillId="0" borderId="9" xfId="0" applyNumberFormat="1" applyFont="1" applyFill="1" applyBorder="1" applyAlignment="1">
      <alignment horizontal="left" wrapText="1"/>
    </xf>
    <xf numFmtId="49" fontId="9" fillId="0" borderId="2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abSelected="1" topLeftCell="A63" zoomScaleNormal="100" workbookViewId="0">
      <selection activeCell="V80" sqref="V80"/>
    </sheetView>
  </sheetViews>
  <sheetFormatPr defaultRowHeight="15" x14ac:dyDescent="0.25"/>
  <cols>
    <col min="1" max="1" width="9.85546875" customWidth="1"/>
    <col min="2" max="2" width="10.42578125" customWidth="1"/>
    <col min="3" max="3" width="10.5703125" customWidth="1"/>
    <col min="4" max="5" width="9.85546875" customWidth="1"/>
    <col min="6" max="6" width="10" customWidth="1"/>
    <col min="7" max="7" width="9.5703125" customWidth="1"/>
    <col min="8" max="8" width="2.28515625" customWidth="1"/>
    <col min="9" max="9" width="10.140625" customWidth="1"/>
    <col min="10" max="10" width="2.28515625" customWidth="1"/>
    <col min="11" max="11" width="3.5703125" customWidth="1"/>
    <col min="12" max="12" width="1.140625" customWidth="1"/>
    <col min="13" max="13" width="4.140625" customWidth="1"/>
    <col min="14" max="14" width="1.5703125" customWidth="1"/>
    <col min="15" max="15" width="2" customWidth="1"/>
    <col min="16" max="16" width="6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73" t="s">
        <v>0</v>
      </c>
      <c r="J1" s="73"/>
      <c r="K1" s="73"/>
      <c r="L1" s="73"/>
      <c r="M1" s="73"/>
      <c r="N1" s="73"/>
      <c r="O1" s="73"/>
      <c r="P1" s="73"/>
    </row>
    <row r="2" spans="1:16" ht="42.75" customHeight="1" x14ac:dyDescent="0.25">
      <c r="A2" s="1"/>
      <c r="B2" s="1"/>
      <c r="C2" s="1"/>
      <c r="D2" s="1"/>
      <c r="E2" s="1"/>
      <c r="F2" s="1"/>
      <c r="G2" s="74" t="s">
        <v>1</v>
      </c>
      <c r="H2" s="74"/>
      <c r="I2" s="74"/>
      <c r="J2" s="74"/>
      <c r="K2" s="74"/>
      <c r="L2" s="74"/>
      <c r="M2" s="74"/>
      <c r="N2" s="74"/>
      <c r="O2" s="74"/>
      <c r="P2" s="74"/>
    </row>
    <row r="3" spans="1:16" ht="32.1" customHeight="1" x14ac:dyDescent="0.25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76" t="s">
        <v>3</v>
      </c>
      <c r="K4" s="76"/>
      <c r="L4" s="76"/>
      <c r="M4" s="76"/>
      <c r="N4" s="76"/>
      <c r="O4" s="76"/>
      <c r="P4" s="76"/>
    </row>
    <row r="5" spans="1:16" x14ac:dyDescent="0.25">
      <c r="A5" s="1"/>
      <c r="B5" s="1"/>
      <c r="C5" s="1"/>
      <c r="D5" s="1"/>
      <c r="E5" s="1"/>
      <c r="F5" s="1"/>
      <c r="G5" s="1"/>
      <c r="H5" s="1"/>
      <c r="I5" s="2" t="s">
        <v>4</v>
      </c>
      <c r="J5" s="86" t="s">
        <v>99</v>
      </c>
      <c r="K5" s="86"/>
      <c r="L5" s="86" t="s">
        <v>110</v>
      </c>
      <c r="M5" s="86"/>
      <c r="N5" s="86" t="s">
        <v>5</v>
      </c>
      <c r="O5" s="86"/>
      <c r="P5" s="86"/>
    </row>
    <row r="6" spans="1:16" ht="50.25" customHeight="1" x14ac:dyDescent="0.25">
      <c r="A6" s="88" t="s">
        <v>6</v>
      </c>
      <c r="B6" s="88"/>
      <c r="C6" s="87" t="s">
        <v>103</v>
      </c>
      <c r="D6" s="87"/>
      <c r="E6" s="87"/>
      <c r="F6" s="87"/>
      <c r="G6" s="87"/>
      <c r="H6" s="1"/>
      <c r="I6" s="3" t="s">
        <v>7</v>
      </c>
      <c r="J6" s="86" t="s">
        <v>100</v>
      </c>
      <c r="K6" s="86"/>
      <c r="L6" s="86"/>
      <c r="M6" s="86"/>
      <c r="N6" s="86"/>
      <c r="O6" s="86"/>
      <c r="P6" s="86"/>
    </row>
    <row r="7" spans="1:16" x14ac:dyDescent="0.25">
      <c r="A7" s="1" t="s">
        <v>8</v>
      </c>
      <c r="B7" s="1"/>
      <c r="C7" s="89" t="s">
        <v>104</v>
      </c>
      <c r="D7" s="89"/>
      <c r="E7" s="89"/>
      <c r="F7" s="89"/>
      <c r="G7" s="89"/>
      <c r="H7" s="1"/>
      <c r="I7" s="4" t="s">
        <v>10</v>
      </c>
      <c r="J7" s="86" t="s">
        <v>101</v>
      </c>
      <c r="K7" s="86"/>
      <c r="L7" s="86"/>
      <c r="M7" s="86"/>
      <c r="N7" s="86"/>
      <c r="O7" s="86"/>
      <c r="P7" s="86"/>
    </row>
    <row r="8" spans="1:16" x14ac:dyDescent="0.25">
      <c r="A8" s="5" t="s">
        <v>11</v>
      </c>
      <c r="B8" s="1"/>
      <c r="C8" s="1"/>
      <c r="D8" s="1"/>
      <c r="E8" s="89" t="s">
        <v>12</v>
      </c>
      <c r="F8" s="89"/>
      <c r="G8" s="89"/>
      <c r="H8" s="1"/>
      <c r="I8" s="4" t="s">
        <v>13</v>
      </c>
      <c r="J8" s="86" t="s">
        <v>14</v>
      </c>
      <c r="K8" s="86"/>
      <c r="L8" s="86"/>
      <c r="M8" s="86"/>
      <c r="N8" s="86"/>
      <c r="O8" s="86"/>
      <c r="P8" s="86"/>
    </row>
    <row r="9" spans="1:16" x14ac:dyDescent="0.25">
      <c r="A9" s="5" t="s">
        <v>15</v>
      </c>
      <c r="B9" s="1"/>
      <c r="C9" s="1"/>
      <c r="D9" s="89" t="s">
        <v>105</v>
      </c>
      <c r="E9" s="89"/>
      <c r="F9" s="89"/>
      <c r="G9" s="89"/>
      <c r="H9" s="1"/>
      <c r="I9" s="4" t="s">
        <v>16</v>
      </c>
      <c r="J9" s="86" t="s">
        <v>102</v>
      </c>
      <c r="K9" s="86"/>
      <c r="L9" s="86"/>
      <c r="M9" s="86"/>
      <c r="N9" s="86"/>
      <c r="O9" s="86"/>
      <c r="P9" s="86"/>
    </row>
    <row r="10" spans="1:16" ht="6.9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5" t="s">
        <v>17</v>
      </c>
      <c r="B11" s="1"/>
      <c r="C11" s="1"/>
      <c r="D11" s="6" t="s">
        <v>106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3.9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5" t="s">
        <v>18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5.0999999999999996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33" customHeight="1" x14ac:dyDescent="0.25">
      <c r="A15" s="5" t="s">
        <v>19</v>
      </c>
      <c r="B15" s="1"/>
      <c r="C15" s="90" t="s">
        <v>107</v>
      </c>
      <c r="D15" s="90"/>
      <c r="E15" s="90"/>
      <c r="F15" s="90"/>
      <c r="G15" s="7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1"/>
      <c r="B16" s="1"/>
      <c r="C16" s="90"/>
      <c r="D16" s="90"/>
      <c r="E16" s="7"/>
      <c r="F16" s="7"/>
      <c r="G16" s="7"/>
      <c r="H16" s="1"/>
      <c r="I16" s="1"/>
      <c r="J16" s="1"/>
      <c r="K16" s="1"/>
      <c r="L16" s="1"/>
      <c r="M16" s="1"/>
      <c r="N16" s="1"/>
      <c r="O16" s="1"/>
      <c r="P16" s="1"/>
    </row>
    <row r="17" spans="1:16" ht="5.0999999999999996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8" t="s">
        <v>20</v>
      </c>
      <c r="D18" s="170" t="s">
        <v>111</v>
      </c>
      <c r="E18" s="171"/>
      <c r="F18" s="171"/>
      <c r="G18" s="1"/>
      <c r="H18" s="1"/>
      <c r="I18" s="5"/>
      <c r="J18" s="1"/>
      <c r="K18" s="91"/>
      <c r="L18" s="91"/>
      <c r="M18" s="91"/>
      <c r="N18" s="91"/>
      <c r="O18" s="1"/>
      <c r="P18" s="1"/>
    </row>
    <row r="19" spans="1:16" x14ac:dyDescent="0.25">
      <c r="A19" s="2"/>
      <c r="B19" s="92"/>
      <c r="C19" s="92"/>
      <c r="D19" s="67"/>
      <c r="E19" s="1"/>
      <c r="F19" s="9" t="s">
        <v>21</v>
      </c>
      <c r="G19" s="1"/>
      <c r="H19" s="1"/>
      <c r="I19" s="5" t="s">
        <v>22</v>
      </c>
      <c r="J19" s="1"/>
      <c r="K19" s="169">
        <v>1801006</v>
      </c>
      <c r="L19" s="169"/>
      <c r="M19" s="169"/>
      <c r="N19" s="169"/>
      <c r="O19" s="1"/>
      <c r="P19" s="1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3.25" customHeight="1" x14ac:dyDescent="0.25">
      <c r="A21" s="10"/>
      <c r="B21" s="11"/>
      <c r="C21" s="12" t="s">
        <v>24</v>
      </c>
      <c r="D21" s="11"/>
      <c r="E21" s="13"/>
      <c r="F21" s="14" t="s">
        <v>25</v>
      </c>
      <c r="G21" s="77" t="s">
        <v>26</v>
      </c>
      <c r="H21" s="78"/>
      <c r="I21" s="79"/>
      <c r="J21" s="77" t="s">
        <v>27</v>
      </c>
      <c r="K21" s="78"/>
      <c r="L21" s="78"/>
      <c r="M21" s="78"/>
      <c r="N21" s="78"/>
      <c r="O21" s="78"/>
      <c r="P21" s="79"/>
    </row>
    <row r="22" spans="1:16" x14ac:dyDescent="0.25">
      <c r="A22" s="80">
        <v>1</v>
      </c>
      <c r="B22" s="81"/>
      <c r="C22" s="81"/>
      <c r="D22" s="81"/>
      <c r="E22" s="82"/>
      <c r="F22" s="15">
        <v>2</v>
      </c>
      <c r="G22" s="83">
        <v>3</v>
      </c>
      <c r="H22" s="84"/>
      <c r="I22" s="85"/>
      <c r="J22" s="83">
        <v>4</v>
      </c>
      <c r="K22" s="84"/>
      <c r="L22" s="84"/>
      <c r="M22" s="84"/>
      <c r="N22" s="84"/>
      <c r="O22" s="84"/>
      <c r="P22" s="85"/>
    </row>
    <row r="23" spans="1:16" x14ac:dyDescent="0.25">
      <c r="A23" s="93" t="s">
        <v>28</v>
      </c>
      <c r="B23" s="93"/>
      <c r="C23" s="93"/>
      <c r="D23" s="93"/>
      <c r="E23" s="93"/>
      <c r="F23" s="16"/>
      <c r="G23" s="94"/>
      <c r="H23" s="94"/>
      <c r="I23" s="94"/>
      <c r="J23" s="94"/>
      <c r="K23" s="94"/>
      <c r="L23" s="94"/>
      <c r="M23" s="94"/>
      <c r="N23" s="94"/>
      <c r="O23" s="94"/>
      <c r="P23" s="94"/>
    </row>
    <row r="24" spans="1:16" x14ac:dyDescent="0.25">
      <c r="A24" s="68" t="s">
        <v>29</v>
      </c>
      <c r="B24" s="69"/>
      <c r="C24" s="69"/>
      <c r="D24" s="69"/>
      <c r="E24" s="70"/>
      <c r="F24" s="17" t="s">
        <v>30</v>
      </c>
      <c r="G24" s="71">
        <f>G25-G26</f>
        <v>0</v>
      </c>
      <c r="H24" s="72"/>
      <c r="I24" s="72"/>
      <c r="J24" s="72">
        <f>J25-J26</f>
        <v>0</v>
      </c>
      <c r="K24" s="72"/>
      <c r="L24" s="72"/>
      <c r="M24" s="72"/>
      <c r="N24" s="72"/>
      <c r="O24" s="72"/>
      <c r="P24" s="72"/>
    </row>
    <row r="25" spans="1:16" x14ac:dyDescent="0.25">
      <c r="A25" s="68" t="s">
        <v>31</v>
      </c>
      <c r="B25" s="69"/>
      <c r="C25" s="69"/>
      <c r="D25" s="69"/>
      <c r="E25" s="70"/>
      <c r="F25" s="17" t="s">
        <v>32</v>
      </c>
      <c r="G25" s="71">
        <v>0</v>
      </c>
      <c r="H25" s="72"/>
      <c r="I25" s="72"/>
      <c r="J25" s="71">
        <v>0</v>
      </c>
      <c r="K25" s="72"/>
      <c r="L25" s="72"/>
      <c r="M25" s="72"/>
      <c r="N25" s="72"/>
      <c r="O25" s="72"/>
      <c r="P25" s="72"/>
    </row>
    <row r="26" spans="1:16" x14ac:dyDescent="0.25">
      <c r="A26" s="68" t="s">
        <v>33</v>
      </c>
      <c r="B26" s="69"/>
      <c r="C26" s="69"/>
      <c r="D26" s="69"/>
      <c r="E26" s="70"/>
      <c r="F26" s="17" t="s">
        <v>34</v>
      </c>
      <c r="G26" s="71">
        <v>0</v>
      </c>
      <c r="H26" s="72"/>
      <c r="I26" s="72"/>
      <c r="J26" s="72">
        <v>0</v>
      </c>
      <c r="K26" s="72"/>
      <c r="L26" s="72"/>
      <c r="M26" s="72"/>
      <c r="N26" s="72"/>
      <c r="O26" s="72"/>
      <c r="P26" s="72"/>
    </row>
    <row r="27" spans="1:16" x14ac:dyDescent="0.25">
      <c r="A27" s="95" t="s">
        <v>35</v>
      </c>
      <c r="B27" s="96"/>
      <c r="C27" s="96"/>
      <c r="D27" s="96"/>
      <c r="E27" s="97"/>
      <c r="F27" s="21">
        <v>1005</v>
      </c>
      <c r="G27" s="71">
        <v>0</v>
      </c>
      <c r="H27" s="71"/>
      <c r="I27" s="71"/>
      <c r="J27" s="71">
        <v>0</v>
      </c>
      <c r="K27" s="71"/>
      <c r="L27" s="71"/>
      <c r="M27" s="71"/>
      <c r="N27" s="71"/>
      <c r="O27" s="71"/>
      <c r="P27" s="71"/>
    </row>
    <row r="28" spans="1:16" x14ac:dyDescent="0.25">
      <c r="A28" s="68" t="s">
        <v>36</v>
      </c>
      <c r="B28" s="69"/>
      <c r="C28" s="69"/>
      <c r="D28" s="69"/>
      <c r="E28" s="70"/>
      <c r="F28" s="17">
        <v>1010</v>
      </c>
      <c r="G28" s="71"/>
      <c r="H28" s="72"/>
      <c r="I28" s="72"/>
      <c r="J28" s="72"/>
      <c r="K28" s="72"/>
      <c r="L28" s="72"/>
      <c r="M28" s="72"/>
      <c r="N28" s="72"/>
      <c r="O28" s="72"/>
      <c r="P28" s="72"/>
    </row>
    <row r="29" spans="1:16" x14ac:dyDescent="0.25">
      <c r="A29" s="68" t="s">
        <v>31</v>
      </c>
      <c r="B29" s="69"/>
      <c r="C29" s="69"/>
      <c r="D29" s="69"/>
      <c r="E29" s="70"/>
      <c r="F29" s="17">
        <v>1011</v>
      </c>
      <c r="G29" s="71">
        <v>6000</v>
      </c>
      <c r="H29" s="72"/>
      <c r="I29" s="72"/>
      <c r="J29" s="71">
        <v>6000</v>
      </c>
      <c r="K29" s="72"/>
      <c r="L29" s="72"/>
      <c r="M29" s="72"/>
      <c r="N29" s="72"/>
      <c r="O29" s="72"/>
      <c r="P29" s="72"/>
    </row>
    <row r="30" spans="1:16" x14ac:dyDescent="0.25">
      <c r="A30" s="68" t="s">
        <v>33</v>
      </c>
      <c r="B30" s="69"/>
      <c r="C30" s="69"/>
      <c r="D30" s="69"/>
      <c r="E30" s="70"/>
      <c r="F30" s="17">
        <v>1012</v>
      </c>
      <c r="G30" s="98" t="s">
        <v>108</v>
      </c>
      <c r="H30" s="99"/>
      <c r="I30" s="99"/>
      <c r="J30" s="100" t="s">
        <v>108</v>
      </c>
      <c r="K30" s="99"/>
      <c r="L30" s="99"/>
      <c r="M30" s="99"/>
      <c r="N30" s="99"/>
      <c r="O30" s="99"/>
      <c r="P30" s="99"/>
    </row>
    <row r="31" spans="1:16" x14ac:dyDescent="0.25">
      <c r="A31" s="101" t="s">
        <v>37</v>
      </c>
      <c r="B31" s="101"/>
      <c r="C31" s="101"/>
      <c r="D31" s="101"/>
      <c r="E31" s="101"/>
      <c r="F31" s="22">
        <v>1020</v>
      </c>
      <c r="G31" s="71">
        <v>0</v>
      </c>
      <c r="H31" s="72"/>
      <c r="I31" s="72"/>
      <c r="J31" s="72">
        <v>0</v>
      </c>
      <c r="K31" s="72"/>
      <c r="L31" s="72"/>
      <c r="M31" s="72"/>
      <c r="N31" s="72"/>
      <c r="O31" s="72"/>
      <c r="P31" s="72"/>
    </row>
    <row r="32" spans="1:16" x14ac:dyDescent="0.25">
      <c r="A32" s="68" t="s">
        <v>38</v>
      </c>
      <c r="B32" s="69"/>
      <c r="C32" s="69"/>
      <c r="D32" s="69"/>
      <c r="E32" s="70"/>
      <c r="F32" s="17">
        <v>1030</v>
      </c>
      <c r="G32" s="71">
        <v>0</v>
      </c>
      <c r="H32" s="72"/>
      <c r="I32" s="72"/>
      <c r="J32" s="72">
        <v>0</v>
      </c>
      <c r="K32" s="72"/>
      <c r="L32" s="72"/>
      <c r="M32" s="72"/>
      <c r="N32" s="72"/>
      <c r="O32" s="72"/>
      <c r="P32" s="72"/>
    </row>
    <row r="33" spans="1:16" x14ac:dyDescent="0.25">
      <c r="A33" s="95" t="s">
        <v>39</v>
      </c>
      <c r="B33" s="96"/>
      <c r="C33" s="96"/>
      <c r="D33" s="96"/>
      <c r="E33" s="97"/>
      <c r="F33" s="23">
        <v>1090</v>
      </c>
      <c r="G33" s="71">
        <v>0</v>
      </c>
      <c r="H33" s="72"/>
      <c r="I33" s="72"/>
      <c r="J33" s="72">
        <v>0</v>
      </c>
      <c r="K33" s="72"/>
      <c r="L33" s="72"/>
      <c r="M33" s="72"/>
      <c r="N33" s="72"/>
      <c r="O33" s="72"/>
      <c r="P33" s="72"/>
    </row>
    <row r="34" spans="1:16" x14ac:dyDescent="0.25">
      <c r="A34" s="103" t="s">
        <v>40</v>
      </c>
      <c r="B34" s="104"/>
      <c r="C34" s="104"/>
      <c r="D34" s="104"/>
      <c r="E34" s="105"/>
      <c r="F34" s="24">
        <v>1095</v>
      </c>
      <c r="G34" s="106">
        <f>G24+G27+G28+G31+G32+G33</f>
        <v>0</v>
      </c>
      <c r="H34" s="102"/>
      <c r="I34" s="102"/>
      <c r="J34" s="102">
        <f>J24+J27+J28+J31+J32+J33</f>
        <v>0</v>
      </c>
      <c r="K34" s="102"/>
      <c r="L34" s="102"/>
      <c r="M34" s="102"/>
      <c r="N34" s="102"/>
      <c r="O34" s="102"/>
      <c r="P34" s="102"/>
    </row>
    <row r="35" spans="1:16" x14ac:dyDescent="0.25">
      <c r="A35" s="107" t="s">
        <v>41</v>
      </c>
      <c r="B35" s="107"/>
      <c r="C35" s="107"/>
      <c r="D35" s="107"/>
      <c r="E35" s="107"/>
      <c r="F35" s="25"/>
      <c r="G35" s="108"/>
      <c r="H35" s="108"/>
      <c r="I35" s="108"/>
      <c r="J35" s="108"/>
      <c r="K35" s="108"/>
      <c r="L35" s="108"/>
      <c r="M35" s="108"/>
      <c r="N35" s="108"/>
      <c r="O35" s="108"/>
      <c r="P35" s="108"/>
    </row>
    <row r="36" spans="1:16" x14ac:dyDescent="0.25">
      <c r="A36" s="68" t="s">
        <v>42</v>
      </c>
      <c r="B36" s="69"/>
      <c r="C36" s="69"/>
      <c r="D36" s="19"/>
      <c r="E36" s="20"/>
      <c r="F36" s="17">
        <v>1100</v>
      </c>
      <c r="G36" s="72">
        <v>0</v>
      </c>
      <c r="H36" s="72"/>
      <c r="I36" s="72"/>
      <c r="J36" s="72">
        <v>0</v>
      </c>
      <c r="K36" s="72"/>
      <c r="L36" s="72"/>
      <c r="M36" s="72"/>
      <c r="N36" s="72"/>
      <c r="O36" s="72"/>
      <c r="P36" s="72"/>
    </row>
    <row r="37" spans="1:16" x14ac:dyDescent="0.25">
      <c r="A37" s="68" t="s">
        <v>43</v>
      </c>
      <c r="B37" s="69"/>
      <c r="C37" s="69"/>
      <c r="D37" s="69"/>
      <c r="E37" s="70"/>
      <c r="F37" s="17">
        <v>1103</v>
      </c>
      <c r="G37" s="72">
        <v>0</v>
      </c>
      <c r="H37" s="72"/>
      <c r="I37" s="72"/>
      <c r="J37" s="72">
        <v>0</v>
      </c>
      <c r="K37" s="72"/>
      <c r="L37" s="72"/>
      <c r="M37" s="72"/>
      <c r="N37" s="72"/>
      <c r="O37" s="72"/>
      <c r="P37" s="72"/>
    </row>
    <row r="38" spans="1:16" x14ac:dyDescent="0.25">
      <c r="A38" s="68" t="s">
        <v>44</v>
      </c>
      <c r="B38" s="69"/>
      <c r="C38" s="69"/>
      <c r="D38" s="69"/>
      <c r="E38" s="70"/>
      <c r="F38" s="17">
        <v>1110</v>
      </c>
      <c r="G38" s="72">
        <v>0</v>
      </c>
      <c r="H38" s="72"/>
      <c r="I38" s="72"/>
      <c r="J38" s="72">
        <v>0</v>
      </c>
      <c r="K38" s="72"/>
      <c r="L38" s="72"/>
      <c r="M38" s="72"/>
      <c r="N38" s="72"/>
      <c r="O38" s="72"/>
      <c r="P38" s="72"/>
    </row>
    <row r="39" spans="1:16" x14ac:dyDescent="0.25">
      <c r="A39" s="95" t="s">
        <v>45</v>
      </c>
      <c r="B39" s="95"/>
      <c r="C39" s="95"/>
      <c r="D39" s="95"/>
      <c r="E39" s="95"/>
      <c r="F39" s="22">
        <v>1125</v>
      </c>
      <c r="G39" s="72">
        <v>0</v>
      </c>
      <c r="H39" s="72"/>
      <c r="I39" s="72"/>
      <c r="J39" s="72"/>
      <c r="K39" s="72"/>
      <c r="L39" s="72"/>
      <c r="M39" s="72"/>
      <c r="N39" s="72"/>
      <c r="O39" s="72"/>
      <c r="P39" s="72"/>
    </row>
    <row r="40" spans="1:16" x14ac:dyDescent="0.25">
      <c r="A40" s="18" t="s">
        <v>46</v>
      </c>
      <c r="B40" s="19"/>
      <c r="C40" s="19"/>
      <c r="D40" s="19"/>
      <c r="E40" s="19"/>
      <c r="F40" s="22">
        <v>1135</v>
      </c>
      <c r="G40" s="72">
        <v>900</v>
      </c>
      <c r="H40" s="72"/>
      <c r="I40" s="72"/>
      <c r="J40" s="72">
        <v>900</v>
      </c>
      <c r="K40" s="72"/>
      <c r="L40" s="72"/>
      <c r="M40" s="72"/>
      <c r="N40" s="72"/>
      <c r="O40" s="72"/>
      <c r="P40" s="72"/>
    </row>
    <row r="41" spans="1:16" x14ac:dyDescent="0.25">
      <c r="A41" s="18" t="s">
        <v>47</v>
      </c>
      <c r="B41" s="19"/>
      <c r="C41" s="19"/>
      <c r="D41" s="19"/>
      <c r="E41" s="19"/>
      <c r="F41" s="22">
        <v>1136</v>
      </c>
      <c r="G41" s="72">
        <v>0</v>
      </c>
      <c r="H41" s="72"/>
      <c r="I41" s="72"/>
      <c r="J41" s="72">
        <v>0</v>
      </c>
      <c r="K41" s="72"/>
      <c r="L41" s="72"/>
      <c r="M41" s="72"/>
      <c r="N41" s="72"/>
      <c r="O41" s="72"/>
      <c r="P41" s="72"/>
    </row>
    <row r="42" spans="1:16" x14ac:dyDescent="0.25">
      <c r="A42" s="18" t="s">
        <v>48</v>
      </c>
      <c r="B42" s="19"/>
      <c r="C42" s="19"/>
      <c r="D42" s="19"/>
      <c r="E42" s="19"/>
      <c r="F42" s="22">
        <v>1155</v>
      </c>
      <c r="G42" s="72">
        <v>0</v>
      </c>
      <c r="H42" s="72"/>
      <c r="I42" s="72"/>
      <c r="J42" s="72">
        <v>0</v>
      </c>
      <c r="K42" s="72"/>
      <c r="L42" s="72"/>
      <c r="M42" s="72"/>
      <c r="N42" s="72"/>
      <c r="O42" s="72"/>
      <c r="P42" s="72"/>
    </row>
    <row r="43" spans="1:16" x14ac:dyDescent="0.25">
      <c r="A43" s="18" t="s">
        <v>49</v>
      </c>
      <c r="B43" s="19"/>
      <c r="C43" s="19"/>
      <c r="D43" s="19"/>
      <c r="E43" s="19"/>
      <c r="F43" s="22">
        <v>1160</v>
      </c>
      <c r="G43" s="72">
        <v>0</v>
      </c>
      <c r="H43" s="72"/>
      <c r="I43" s="72"/>
      <c r="J43" s="72">
        <v>0</v>
      </c>
      <c r="K43" s="72"/>
      <c r="L43" s="72"/>
      <c r="M43" s="72"/>
      <c r="N43" s="72"/>
      <c r="O43" s="72"/>
      <c r="P43" s="72"/>
    </row>
    <row r="44" spans="1:16" x14ac:dyDescent="0.25">
      <c r="A44" s="95" t="s">
        <v>50</v>
      </c>
      <c r="B44" s="95"/>
      <c r="C44" s="95"/>
      <c r="D44" s="95"/>
      <c r="E44" s="95"/>
      <c r="F44" s="22">
        <v>1165</v>
      </c>
      <c r="G44" s="72">
        <v>200</v>
      </c>
      <c r="H44" s="72"/>
      <c r="I44" s="72"/>
      <c r="J44" s="72">
        <v>200</v>
      </c>
      <c r="K44" s="72"/>
      <c r="L44" s="72"/>
      <c r="M44" s="72"/>
      <c r="N44" s="72"/>
      <c r="O44" s="72"/>
      <c r="P44" s="72"/>
    </row>
    <row r="45" spans="1:16" x14ac:dyDescent="0.25">
      <c r="A45" s="110" t="s">
        <v>51</v>
      </c>
      <c r="B45" s="110"/>
      <c r="C45" s="110"/>
      <c r="D45" s="26"/>
      <c r="E45" s="27"/>
      <c r="F45" s="28">
        <v>1170</v>
      </c>
      <c r="G45" s="109">
        <v>0</v>
      </c>
      <c r="H45" s="109"/>
      <c r="I45" s="109"/>
      <c r="J45" s="109">
        <v>0</v>
      </c>
      <c r="K45" s="109"/>
      <c r="L45" s="109"/>
      <c r="M45" s="109"/>
      <c r="N45" s="109"/>
      <c r="O45" s="109"/>
      <c r="P45" s="109"/>
    </row>
    <row r="46" spans="1:16" x14ac:dyDescent="0.25">
      <c r="A46" s="18" t="s">
        <v>52</v>
      </c>
      <c r="B46" s="19"/>
      <c r="C46" s="19"/>
      <c r="D46" s="19"/>
      <c r="E46" s="19"/>
      <c r="F46" s="22">
        <v>1190</v>
      </c>
      <c r="G46" s="72">
        <v>0</v>
      </c>
      <c r="H46" s="72"/>
      <c r="I46" s="72"/>
      <c r="J46" s="71"/>
      <c r="K46" s="72"/>
      <c r="L46" s="72"/>
      <c r="M46" s="72"/>
      <c r="N46" s="72"/>
      <c r="O46" s="72"/>
      <c r="P46" s="72"/>
    </row>
    <row r="47" spans="1:16" x14ac:dyDescent="0.25">
      <c r="A47" s="29" t="s">
        <v>53</v>
      </c>
      <c r="B47" s="30"/>
      <c r="C47" s="30"/>
      <c r="D47" s="30"/>
      <c r="E47" s="31"/>
      <c r="F47" s="32">
        <v>1195</v>
      </c>
      <c r="G47" s="111">
        <f>G36+G38+G39+G40+G42+G43+G44+G45+G46</f>
        <v>1100</v>
      </c>
      <c r="H47" s="111"/>
      <c r="I47" s="111"/>
      <c r="J47" s="106">
        <f>J36+J38+J39+J40+J42+J43+J44+J45+J46</f>
        <v>1100</v>
      </c>
      <c r="K47" s="102"/>
      <c r="L47" s="102"/>
      <c r="M47" s="102"/>
      <c r="N47" s="102"/>
      <c r="O47" s="102"/>
      <c r="P47" s="102"/>
    </row>
    <row r="48" spans="1:16" ht="26.1" customHeight="1" x14ac:dyDescent="0.25">
      <c r="A48" s="112" t="s">
        <v>54</v>
      </c>
      <c r="B48" s="112"/>
      <c r="C48" s="112"/>
      <c r="D48" s="112"/>
      <c r="E48" s="112"/>
      <c r="F48" s="33">
        <v>1200</v>
      </c>
      <c r="G48" s="114">
        <v>0</v>
      </c>
      <c r="H48" s="114"/>
      <c r="I48" s="114"/>
      <c r="J48" s="113">
        <v>0</v>
      </c>
      <c r="K48" s="113"/>
      <c r="L48" s="113"/>
      <c r="M48" s="113"/>
      <c r="N48" s="113"/>
      <c r="O48" s="113"/>
      <c r="P48" s="113"/>
    </row>
    <row r="49" spans="1:16" x14ac:dyDescent="0.25">
      <c r="A49" s="116" t="s">
        <v>55</v>
      </c>
      <c r="B49" s="117"/>
      <c r="C49" s="117"/>
      <c r="D49" s="117"/>
      <c r="E49" s="117"/>
      <c r="F49" s="33">
        <v>1300</v>
      </c>
      <c r="G49" s="115">
        <f>G34+G47+G48</f>
        <v>1100</v>
      </c>
      <c r="H49" s="115"/>
      <c r="I49" s="115"/>
      <c r="J49" s="115">
        <f>J34+J47+J48</f>
        <v>1100</v>
      </c>
      <c r="K49" s="115"/>
      <c r="L49" s="115"/>
      <c r="M49" s="115"/>
      <c r="N49" s="115"/>
      <c r="O49" s="115"/>
      <c r="P49" s="115"/>
    </row>
    <row r="50" spans="1:16" ht="24" x14ac:dyDescent="0.25">
      <c r="A50" s="34"/>
      <c r="B50" s="35"/>
      <c r="C50" s="36" t="s">
        <v>56</v>
      </c>
      <c r="D50" s="35"/>
      <c r="E50" s="37"/>
      <c r="F50" s="38" t="s">
        <v>57</v>
      </c>
      <c r="G50" s="118" t="s">
        <v>26</v>
      </c>
      <c r="H50" s="119"/>
      <c r="I50" s="120"/>
      <c r="J50" s="118" t="s">
        <v>58</v>
      </c>
      <c r="K50" s="119"/>
      <c r="L50" s="119"/>
      <c r="M50" s="119"/>
      <c r="N50" s="119"/>
      <c r="O50" s="119"/>
      <c r="P50" s="120"/>
    </row>
    <row r="51" spans="1:16" x14ac:dyDescent="0.25">
      <c r="A51" s="124">
        <v>1</v>
      </c>
      <c r="B51" s="125"/>
      <c r="C51" s="125"/>
      <c r="D51" s="125"/>
      <c r="E51" s="126"/>
      <c r="F51" s="28">
        <v>2</v>
      </c>
      <c r="G51" s="121">
        <v>3</v>
      </c>
      <c r="H51" s="122"/>
      <c r="I51" s="123"/>
      <c r="J51" s="121">
        <v>4</v>
      </c>
      <c r="K51" s="122"/>
      <c r="L51" s="122"/>
      <c r="M51" s="122"/>
      <c r="N51" s="122"/>
      <c r="O51" s="122"/>
      <c r="P51" s="123"/>
    </row>
    <row r="52" spans="1:16" x14ac:dyDescent="0.25">
      <c r="A52" s="130" t="s">
        <v>59</v>
      </c>
      <c r="B52" s="130"/>
      <c r="C52" s="130"/>
      <c r="D52" s="130"/>
      <c r="E52" s="130"/>
      <c r="F52" s="39"/>
      <c r="G52" s="127"/>
      <c r="H52" s="128"/>
      <c r="I52" s="129"/>
      <c r="J52" s="127"/>
      <c r="K52" s="128"/>
      <c r="L52" s="128"/>
      <c r="M52" s="128"/>
      <c r="N52" s="128"/>
      <c r="O52" s="128"/>
      <c r="P52" s="129"/>
    </row>
    <row r="53" spans="1:16" x14ac:dyDescent="0.25">
      <c r="A53" s="131" t="s">
        <v>60</v>
      </c>
      <c r="B53" s="132"/>
      <c r="C53" s="132"/>
      <c r="D53" s="132"/>
      <c r="E53" s="133"/>
      <c r="F53" s="28">
        <v>1400</v>
      </c>
      <c r="G53" s="71">
        <v>0</v>
      </c>
      <c r="H53" s="72"/>
      <c r="I53" s="72"/>
      <c r="J53" s="72">
        <v>0</v>
      </c>
      <c r="K53" s="72"/>
      <c r="L53" s="72"/>
      <c r="M53" s="72"/>
      <c r="N53" s="72"/>
      <c r="O53" s="72"/>
      <c r="P53" s="72"/>
    </row>
    <row r="54" spans="1:16" x14ac:dyDescent="0.25">
      <c r="A54" s="131" t="s">
        <v>61</v>
      </c>
      <c r="B54" s="132"/>
      <c r="C54" s="132"/>
      <c r="D54" s="132"/>
      <c r="E54" s="133"/>
      <c r="F54" s="28">
        <v>1410</v>
      </c>
      <c r="G54" s="134">
        <v>0</v>
      </c>
      <c r="H54" s="109"/>
      <c r="I54" s="109"/>
      <c r="J54" s="109">
        <v>0</v>
      </c>
      <c r="K54" s="109"/>
      <c r="L54" s="109"/>
      <c r="M54" s="109"/>
      <c r="N54" s="109"/>
      <c r="O54" s="109"/>
      <c r="P54" s="109"/>
    </row>
    <row r="55" spans="1:16" x14ac:dyDescent="0.25">
      <c r="A55" s="131" t="s">
        <v>62</v>
      </c>
      <c r="B55" s="132"/>
      <c r="C55" s="132"/>
      <c r="D55" s="132"/>
      <c r="E55" s="133"/>
      <c r="F55" s="28">
        <v>1415</v>
      </c>
      <c r="G55" s="134">
        <v>0</v>
      </c>
      <c r="H55" s="109"/>
      <c r="I55" s="109"/>
      <c r="J55" s="109">
        <v>0</v>
      </c>
      <c r="K55" s="109"/>
      <c r="L55" s="109"/>
      <c r="M55" s="109"/>
      <c r="N55" s="109"/>
      <c r="O55" s="109"/>
      <c r="P55" s="109"/>
    </row>
    <row r="56" spans="1:16" x14ac:dyDescent="0.25">
      <c r="A56" s="131" t="s">
        <v>63</v>
      </c>
      <c r="B56" s="132"/>
      <c r="C56" s="132"/>
      <c r="D56" s="132"/>
      <c r="E56" s="133"/>
      <c r="F56" s="28">
        <v>1420</v>
      </c>
      <c r="G56" s="135">
        <v>900</v>
      </c>
      <c r="H56" s="136"/>
      <c r="I56" s="136"/>
      <c r="J56" s="135">
        <v>900</v>
      </c>
      <c r="K56" s="136"/>
      <c r="L56" s="136"/>
      <c r="M56" s="136"/>
      <c r="N56" s="136"/>
      <c r="O56" s="136"/>
      <c r="P56" s="136"/>
    </row>
    <row r="57" spans="1:16" x14ac:dyDescent="0.25">
      <c r="A57" s="131" t="s">
        <v>64</v>
      </c>
      <c r="B57" s="132"/>
      <c r="C57" s="132"/>
      <c r="D57" s="132"/>
      <c r="E57" s="133"/>
      <c r="F57" s="28">
        <v>1425</v>
      </c>
      <c r="G57" s="137">
        <v>0</v>
      </c>
      <c r="H57" s="138"/>
      <c r="I57" s="138"/>
      <c r="J57" s="137">
        <v>0</v>
      </c>
      <c r="K57" s="138"/>
      <c r="L57" s="138"/>
      <c r="M57" s="138"/>
      <c r="N57" s="138"/>
      <c r="O57" s="138"/>
      <c r="P57" s="138"/>
    </row>
    <row r="58" spans="1:16" x14ac:dyDescent="0.25">
      <c r="A58" s="139" t="s">
        <v>40</v>
      </c>
      <c r="B58" s="139"/>
      <c r="C58" s="139"/>
      <c r="D58" s="139"/>
      <c r="E58" s="139"/>
      <c r="F58" s="24">
        <v>1495</v>
      </c>
      <c r="G58" s="106">
        <f>G53+G54+G55+G56-G57</f>
        <v>900</v>
      </c>
      <c r="H58" s="102"/>
      <c r="I58" s="102"/>
      <c r="J58" s="102">
        <f>J53+J54+J55+J56-J57</f>
        <v>900</v>
      </c>
      <c r="K58" s="102"/>
      <c r="L58" s="102"/>
      <c r="M58" s="102"/>
      <c r="N58" s="102"/>
      <c r="O58" s="102"/>
      <c r="P58" s="102"/>
    </row>
    <row r="59" spans="1:16" ht="24.75" customHeight="1" x14ac:dyDescent="0.25">
      <c r="A59" s="140" t="s">
        <v>65</v>
      </c>
      <c r="B59" s="140"/>
      <c r="C59" s="140"/>
      <c r="D59" s="140"/>
      <c r="E59" s="140"/>
      <c r="F59" s="40">
        <v>1595</v>
      </c>
      <c r="G59" s="134">
        <v>0</v>
      </c>
      <c r="H59" s="109"/>
      <c r="I59" s="109"/>
      <c r="J59" s="109"/>
      <c r="K59" s="109"/>
      <c r="L59" s="109"/>
      <c r="M59" s="109"/>
      <c r="N59" s="109"/>
      <c r="O59" s="109"/>
      <c r="P59" s="109"/>
    </row>
    <row r="60" spans="1:16" x14ac:dyDescent="0.25">
      <c r="A60" s="141" t="s">
        <v>66</v>
      </c>
      <c r="B60" s="141"/>
      <c r="C60" s="141"/>
      <c r="D60" s="141"/>
      <c r="E60" s="141"/>
      <c r="F60" s="39"/>
      <c r="G60" s="127"/>
      <c r="H60" s="128"/>
      <c r="I60" s="129"/>
      <c r="J60" s="127"/>
      <c r="K60" s="128"/>
      <c r="L60" s="128"/>
      <c r="M60" s="128"/>
      <c r="N60" s="128"/>
      <c r="O60" s="128"/>
      <c r="P60" s="129"/>
    </row>
    <row r="61" spans="1:16" x14ac:dyDescent="0.25">
      <c r="A61" s="131" t="s">
        <v>67</v>
      </c>
      <c r="B61" s="132"/>
      <c r="C61" s="132"/>
      <c r="D61" s="132"/>
      <c r="E61" s="133"/>
      <c r="F61" s="28">
        <v>1600</v>
      </c>
      <c r="G61" s="71">
        <v>0</v>
      </c>
      <c r="H61" s="72"/>
      <c r="I61" s="72"/>
      <c r="J61" s="72">
        <v>0</v>
      </c>
      <c r="K61" s="72"/>
      <c r="L61" s="72"/>
      <c r="M61" s="72"/>
      <c r="N61" s="72"/>
      <c r="O61" s="72"/>
      <c r="P61" s="72"/>
    </row>
    <row r="62" spans="1:16" ht="23.25" customHeight="1" x14ac:dyDescent="0.25">
      <c r="A62" s="142" t="s">
        <v>68</v>
      </c>
      <c r="B62" s="142"/>
      <c r="C62" s="142"/>
      <c r="D62" s="142"/>
      <c r="E62" s="142"/>
      <c r="F62" s="28">
        <v>1610</v>
      </c>
      <c r="G62" s="134">
        <v>0</v>
      </c>
      <c r="H62" s="109"/>
      <c r="I62" s="109"/>
      <c r="J62" s="109">
        <v>0</v>
      </c>
      <c r="K62" s="109"/>
      <c r="L62" s="109"/>
      <c r="M62" s="109"/>
      <c r="N62" s="109"/>
      <c r="O62" s="109"/>
      <c r="P62" s="109"/>
    </row>
    <row r="63" spans="1:16" x14ac:dyDescent="0.25">
      <c r="A63" s="131" t="s">
        <v>69</v>
      </c>
      <c r="B63" s="132"/>
      <c r="C63" s="132"/>
      <c r="D63" s="132"/>
      <c r="E63" s="133"/>
      <c r="F63" s="28">
        <v>1615</v>
      </c>
      <c r="G63" s="134">
        <v>0</v>
      </c>
      <c r="H63" s="109"/>
      <c r="I63" s="109"/>
      <c r="J63" s="109"/>
      <c r="K63" s="109"/>
      <c r="L63" s="109"/>
      <c r="M63" s="109"/>
      <c r="N63" s="109"/>
      <c r="O63" s="109"/>
      <c r="P63" s="109"/>
    </row>
    <row r="64" spans="1:16" x14ac:dyDescent="0.25">
      <c r="A64" s="142" t="s">
        <v>70</v>
      </c>
      <c r="B64" s="142"/>
      <c r="C64" s="142"/>
      <c r="D64" s="142"/>
      <c r="E64" s="142"/>
      <c r="F64" s="28">
        <v>1620</v>
      </c>
      <c r="G64" s="134">
        <v>0</v>
      </c>
      <c r="H64" s="109"/>
      <c r="I64" s="109"/>
      <c r="J64" s="109"/>
      <c r="K64" s="109"/>
      <c r="L64" s="109"/>
      <c r="M64" s="109"/>
      <c r="N64" s="109"/>
      <c r="O64" s="109"/>
      <c r="P64" s="109"/>
    </row>
    <row r="65" spans="1:16" x14ac:dyDescent="0.25">
      <c r="A65" s="142" t="s">
        <v>47</v>
      </c>
      <c r="B65" s="142"/>
      <c r="C65" s="142"/>
      <c r="D65" s="142"/>
      <c r="E65" s="142"/>
      <c r="F65" s="28">
        <v>1621</v>
      </c>
      <c r="G65" s="134">
        <v>0</v>
      </c>
      <c r="H65" s="109"/>
      <c r="I65" s="109"/>
      <c r="J65" s="109"/>
      <c r="K65" s="109"/>
      <c r="L65" s="109"/>
      <c r="M65" s="109"/>
      <c r="N65" s="109"/>
      <c r="O65" s="109"/>
      <c r="P65" s="109"/>
    </row>
    <row r="66" spans="1:16" x14ac:dyDescent="0.25">
      <c r="A66" s="142" t="s">
        <v>71</v>
      </c>
      <c r="B66" s="142"/>
      <c r="C66" s="142"/>
      <c r="D66" s="142"/>
      <c r="E66" s="142"/>
      <c r="F66" s="28">
        <v>1625</v>
      </c>
      <c r="G66" s="134">
        <v>0</v>
      </c>
      <c r="H66" s="109"/>
      <c r="I66" s="109"/>
      <c r="J66" s="109"/>
      <c r="K66" s="109"/>
      <c r="L66" s="109"/>
      <c r="M66" s="109"/>
      <c r="N66" s="109"/>
      <c r="O66" s="109"/>
      <c r="P66" s="109"/>
    </row>
    <row r="67" spans="1:16" x14ac:dyDescent="0.25">
      <c r="A67" s="131" t="s">
        <v>72</v>
      </c>
      <c r="B67" s="132"/>
      <c r="C67" s="132"/>
      <c r="D67" s="132"/>
      <c r="E67" s="133"/>
      <c r="F67" s="28">
        <v>1630</v>
      </c>
      <c r="G67" s="134">
        <v>0</v>
      </c>
      <c r="H67" s="109"/>
      <c r="I67" s="109"/>
      <c r="J67" s="109"/>
      <c r="K67" s="109"/>
      <c r="L67" s="109"/>
      <c r="M67" s="109"/>
      <c r="N67" s="109"/>
      <c r="O67" s="109"/>
      <c r="P67" s="109"/>
    </row>
    <row r="68" spans="1:16" x14ac:dyDescent="0.25">
      <c r="A68" s="143" t="s">
        <v>73</v>
      </c>
      <c r="B68" s="143"/>
      <c r="C68" s="143"/>
      <c r="D68" s="143"/>
      <c r="E68" s="143"/>
      <c r="F68" s="22">
        <v>1665</v>
      </c>
      <c r="G68" s="71">
        <v>0</v>
      </c>
      <c r="H68" s="71"/>
      <c r="I68" s="71"/>
      <c r="J68" s="71"/>
      <c r="K68" s="71"/>
      <c r="L68" s="71"/>
      <c r="M68" s="71"/>
      <c r="N68" s="71"/>
      <c r="O68" s="71"/>
      <c r="P68" s="71"/>
    </row>
    <row r="69" spans="1:16" x14ac:dyDescent="0.25">
      <c r="A69" s="142" t="s">
        <v>74</v>
      </c>
      <c r="B69" s="142"/>
      <c r="C69" s="142"/>
      <c r="D69" s="142"/>
      <c r="E69" s="142"/>
      <c r="F69" s="28">
        <v>1690</v>
      </c>
      <c r="G69" s="71">
        <v>200</v>
      </c>
      <c r="H69" s="71"/>
      <c r="I69" s="71"/>
      <c r="J69" s="71">
        <v>200</v>
      </c>
      <c r="K69" s="71"/>
      <c r="L69" s="71"/>
      <c r="M69" s="71"/>
      <c r="N69" s="71"/>
      <c r="O69" s="71"/>
      <c r="P69" s="71"/>
    </row>
    <row r="70" spans="1:16" x14ac:dyDescent="0.25">
      <c r="A70" s="144" t="s">
        <v>75</v>
      </c>
      <c r="B70" s="144"/>
      <c r="C70" s="144"/>
      <c r="D70" s="41"/>
      <c r="E70" s="42"/>
      <c r="F70" s="40">
        <v>1695</v>
      </c>
      <c r="G70" s="106">
        <f>G61+G62+G63+G64+G66+G67+G68+G69</f>
        <v>200</v>
      </c>
      <c r="H70" s="102"/>
      <c r="I70" s="102"/>
      <c r="J70" s="106">
        <f>J61+J62+J63+J64+J66+J67+J68+J69</f>
        <v>200</v>
      </c>
      <c r="K70" s="102"/>
      <c r="L70" s="102"/>
      <c r="M70" s="102"/>
      <c r="N70" s="102"/>
      <c r="O70" s="102"/>
      <c r="P70" s="102"/>
    </row>
    <row r="71" spans="1:16" ht="24" customHeight="1" x14ac:dyDescent="0.25">
      <c r="A71" s="145" t="s">
        <v>76</v>
      </c>
      <c r="B71" s="145"/>
      <c r="C71" s="145"/>
      <c r="D71" s="145"/>
      <c r="E71" s="145"/>
      <c r="F71" s="43">
        <v>1700</v>
      </c>
      <c r="G71" s="106">
        <v>0</v>
      </c>
      <c r="H71" s="102"/>
      <c r="I71" s="102"/>
      <c r="J71" s="146">
        <v>0</v>
      </c>
      <c r="K71" s="147"/>
      <c r="L71" s="147"/>
      <c r="M71" s="147"/>
      <c r="N71" s="147"/>
      <c r="O71" s="147"/>
      <c r="P71" s="147"/>
    </row>
    <row r="72" spans="1:16" x14ac:dyDescent="0.25">
      <c r="A72" s="103" t="s">
        <v>55</v>
      </c>
      <c r="B72" s="69"/>
      <c r="C72" s="69"/>
      <c r="D72" s="69"/>
      <c r="E72" s="70"/>
      <c r="F72" s="43">
        <v>1900</v>
      </c>
      <c r="G72" s="106">
        <f>G58+G59+G70+G71</f>
        <v>1100</v>
      </c>
      <c r="H72" s="106"/>
      <c r="I72" s="106"/>
      <c r="J72" s="106">
        <f>J58+J59+J70+J71</f>
        <v>1100</v>
      </c>
      <c r="K72" s="106"/>
      <c r="L72" s="106"/>
      <c r="M72" s="106"/>
      <c r="N72" s="106"/>
      <c r="O72" s="106"/>
      <c r="P72" s="106"/>
    </row>
    <row r="73" spans="1:16" ht="6.95" customHeight="1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</row>
    <row r="74" spans="1:16" x14ac:dyDescent="0.25">
      <c r="A74" s="44"/>
      <c r="B74" s="44"/>
      <c r="C74" s="44"/>
      <c r="D74" s="148" t="s">
        <v>77</v>
      </c>
      <c r="E74" s="148"/>
      <c r="F74" s="148"/>
      <c r="G74" s="148"/>
      <c r="H74" s="45"/>
      <c r="I74" s="45"/>
      <c r="J74" s="45"/>
      <c r="K74" s="45"/>
      <c r="L74" s="45"/>
      <c r="M74" s="45"/>
      <c r="N74" s="45"/>
      <c r="O74" s="45"/>
      <c r="P74" s="45"/>
    </row>
    <row r="75" spans="1:16" x14ac:dyDescent="0.25">
      <c r="A75" s="44"/>
      <c r="B75" s="44"/>
      <c r="C75" s="46" t="s">
        <v>78</v>
      </c>
      <c r="D75" s="149" t="s">
        <v>112</v>
      </c>
      <c r="E75" s="149"/>
      <c r="F75" s="47"/>
      <c r="G75" s="45" t="s">
        <v>23</v>
      </c>
      <c r="H75" s="45"/>
      <c r="I75" s="45"/>
      <c r="J75" s="45"/>
      <c r="K75" s="45"/>
      <c r="L75" s="45"/>
      <c r="M75" s="45"/>
      <c r="N75" s="45"/>
      <c r="O75" s="45"/>
      <c r="P75" s="45"/>
    </row>
    <row r="76" spans="1:16" x14ac:dyDescent="0.25">
      <c r="A76" s="44"/>
      <c r="B76" s="44"/>
      <c r="C76" s="44"/>
      <c r="D76" s="45"/>
      <c r="E76" s="45"/>
      <c r="F76" s="45"/>
      <c r="G76" s="45"/>
      <c r="H76" s="45"/>
      <c r="I76" s="48" t="s">
        <v>79</v>
      </c>
      <c r="J76" s="49"/>
      <c r="K76" s="45"/>
      <c r="L76" s="45"/>
      <c r="M76" s="150">
        <v>1801007</v>
      </c>
      <c r="N76" s="150"/>
      <c r="O76" s="150"/>
      <c r="P76" s="150"/>
    </row>
    <row r="77" spans="1:16" x14ac:dyDescent="0.25">
      <c r="A77" s="44"/>
      <c r="B77" s="44"/>
      <c r="C77" s="44"/>
      <c r="D77" s="45"/>
      <c r="E77" s="45"/>
      <c r="F77" s="45"/>
      <c r="G77" s="45"/>
      <c r="H77" s="45"/>
      <c r="I77" s="50" t="s">
        <v>22</v>
      </c>
      <c r="J77" s="45"/>
      <c r="K77" s="45"/>
      <c r="L77" s="45"/>
      <c r="M77" s="151"/>
      <c r="N77" s="152"/>
      <c r="O77" s="152"/>
      <c r="P77" s="153"/>
    </row>
    <row r="78" spans="1:16" ht="5.0999999999999996" customHeight="1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</row>
    <row r="79" spans="1:16" ht="38.1" customHeight="1" x14ac:dyDescent="0.25">
      <c r="A79" s="51" t="s">
        <v>80</v>
      </c>
      <c r="B79" s="52"/>
      <c r="C79" s="52"/>
      <c r="D79" s="52"/>
      <c r="E79" s="53"/>
      <c r="F79" s="54" t="s">
        <v>25</v>
      </c>
      <c r="G79" s="154" t="s">
        <v>81</v>
      </c>
      <c r="H79" s="155"/>
      <c r="I79" s="156"/>
      <c r="J79" s="157" t="s">
        <v>82</v>
      </c>
      <c r="K79" s="157"/>
      <c r="L79" s="157"/>
      <c r="M79" s="157"/>
      <c r="N79" s="157"/>
      <c r="O79" s="157"/>
      <c r="P79" s="157"/>
    </row>
    <row r="80" spans="1:16" x14ac:dyDescent="0.25">
      <c r="A80" s="158">
        <v>1</v>
      </c>
      <c r="B80" s="159"/>
      <c r="C80" s="159"/>
      <c r="D80" s="159"/>
      <c r="E80" s="160"/>
      <c r="F80" s="55">
        <v>2</v>
      </c>
      <c r="G80" s="83">
        <v>3</v>
      </c>
      <c r="H80" s="84"/>
      <c r="I80" s="85"/>
      <c r="J80" s="83">
        <v>4</v>
      </c>
      <c r="K80" s="84"/>
      <c r="L80" s="84"/>
      <c r="M80" s="84"/>
      <c r="N80" s="84"/>
      <c r="O80" s="84"/>
      <c r="P80" s="85"/>
    </row>
    <row r="81" spans="1:16" x14ac:dyDescent="0.25">
      <c r="A81" s="131" t="s">
        <v>83</v>
      </c>
      <c r="B81" s="165"/>
      <c r="C81" s="165"/>
      <c r="D81" s="165"/>
      <c r="E81" s="165"/>
      <c r="F81" s="56">
        <v>2000</v>
      </c>
      <c r="G81" s="71"/>
      <c r="H81" s="71"/>
      <c r="I81" s="71"/>
      <c r="J81" s="71">
        <v>58600</v>
      </c>
      <c r="K81" s="71"/>
      <c r="L81" s="71"/>
      <c r="M81" s="71"/>
      <c r="N81" s="71"/>
      <c r="O81" s="71"/>
      <c r="P81" s="71"/>
    </row>
    <row r="82" spans="1:16" x14ac:dyDescent="0.25">
      <c r="A82" s="131" t="s">
        <v>84</v>
      </c>
      <c r="B82" s="132"/>
      <c r="C82" s="132"/>
      <c r="D82" s="132"/>
      <c r="E82" s="132"/>
      <c r="F82" s="56">
        <v>2120</v>
      </c>
      <c r="G82" s="134">
        <v>0</v>
      </c>
      <c r="H82" s="134"/>
      <c r="I82" s="134"/>
      <c r="J82" s="134">
        <v>0</v>
      </c>
      <c r="K82" s="134"/>
      <c r="L82" s="134"/>
      <c r="M82" s="134"/>
      <c r="N82" s="134"/>
      <c r="O82" s="134"/>
      <c r="P82" s="134"/>
    </row>
    <row r="83" spans="1:16" x14ac:dyDescent="0.25">
      <c r="A83" s="166" t="s">
        <v>85</v>
      </c>
      <c r="B83" s="166"/>
      <c r="C83" s="166"/>
      <c r="D83" s="166"/>
      <c r="E83" s="166"/>
      <c r="F83" s="57">
        <v>2240</v>
      </c>
      <c r="G83" s="134"/>
      <c r="H83" s="109"/>
      <c r="I83" s="109"/>
      <c r="J83" s="109">
        <v>0</v>
      </c>
      <c r="K83" s="109"/>
      <c r="L83" s="109"/>
      <c r="M83" s="109"/>
      <c r="N83" s="109"/>
      <c r="O83" s="109"/>
      <c r="P83" s="109"/>
    </row>
    <row r="84" spans="1:16" x14ac:dyDescent="0.25">
      <c r="A84" s="177" t="s">
        <v>86</v>
      </c>
      <c r="B84" s="177"/>
      <c r="C84" s="177"/>
      <c r="D84" s="177"/>
      <c r="E84" s="177"/>
      <c r="F84" s="58">
        <v>2280</v>
      </c>
      <c r="G84" s="146">
        <f>G81+G82+G83</f>
        <v>0</v>
      </c>
      <c r="H84" s="147"/>
      <c r="I84" s="147"/>
      <c r="J84" s="147">
        <f>J81+J82+J83</f>
        <v>58600</v>
      </c>
      <c r="K84" s="147"/>
      <c r="L84" s="147"/>
      <c r="M84" s="147"/>
      <c r="N84" s="147"/>
      <c r="O84" s="147"/>
      <c r="P84" s="147"/>
    </row>
    <row r="85" spans="1:16" x14ac:dyDescent="0.25">
      <c r="A85" s="142" t="s">
        <v>87</v>
      </c>
      <c r="B85" s="142"/>
      <c r="C85" s="142"/>
      <c r="D85" s="142"/>
      <c r="E85" s="142"/>
      <c r="F85" s="57">
        <v>2050</v>
      </c>
      <c r="G85" s="161">
        <v>0</v>
      </c>
      <c r="H85" s="162"/>
      <c r="I85" s="162"/>
      <c r="J85" s="161">
        <v>57000</v>
      </c>
      <c r="K85" s="162"/>
      <c r="L85" s="162"/>
      <c r="M85" s="162"/>
      <c r="N85" s="162"/>
      <c r="O85" s="162"/>
      <c r="P85" s="162"/>
    </row>
    <row r="86" spans="1:16" x14ac:dyDescent="0.25">
      <c r="A86" s="131" t="s">
        <v>88</v>
      </c>
      <c r="B86" s="131"/>
      <c r="C86" s="131"/>
      <c r="D86" s="131"/>
      <c r="E86" s="131"/>
      <c r="F86" s="56">
        <v>2180</v>
      </c>
      <c r="G86" s="163"/>
      <c r="H86" s="164"/>
      <c r="I86" s="164"/>
      <c r="J86" s="163">
        <v>0</v>
      </c>
      <c r="K86" s="164"/>
      <c r="L86" s="164"/>
      <c r="M86" s="164"/>
      <c r="N86" s="164"/>
      <c r="O86" s="164"/>
      <c r="P86" s="164"/>
    </row>
    <row r="87" spans="1:16" x14ac:dyDescent="0.25">
      <c r="A87" s="166" t="s">
        <v>89</v>
      </c>
      <c r="B87" s="166"/>
      <c r="C87" s="166"/>
      <c r="D87" s="166"/>
      <c r="E87" s="166"/>
      <c r="F87" s="57">
        <v>2270</v>
      </c>
      <c r="G87" s="163">
        <v>0</v>
      </c>
      <c r="H87" s="164"/>
      <c r="I87" s="164"/>
      <c r="J87" s="163">
        <v>100</v>
      </c>
      <c r="K87" s="164"/>
      <c r="L87" s="164"/>
      <c r="M87" s="164"/>
      <c r="N87" s="164"/>
      <c r="O87" s="164"/>
      <c r="P87" s="164"/>
    </row>
    <row r="88" spans="1:16" x14ac:dyDescent="0.25">
      <c r="A88" s="176" t="s">
        <v>90</v>
      </c>
      <c r="B88" s="176"/>
      <c r="C88" s="176"/>
      <c r="D88" s="176"/>
      <c r="E88" s="176"/>
      <c r="F88" s="59">
        <v>2285</v>
      </c>
      <c r="G88" s="161">
        <f>G85+G86+G87</f>
        <v>0</v>
      </c>
      <c r="H88" s="162"/>
      <c r="I88" s="162"/>
      <c r="J88" s="161">
        <f>J85+J86+J87</f>
        <v>57100</v>
      </c>
      <c r="K88" s="161"/>
      <c r="L88" s="161"/>
      <c r="M88" s="161"/>
      <c r="N88" s="161"/>
      <c r="O88" s="161"/>
      <c r="P88" s="161"/>
    </row>
    <row r="89" spans="1:16" x14ac:dyDescent="0.25">
      <c r="A89" s="131" t="s">
        <v>91</v>
      </c>
      <c r="B89" s="131"/>
      <c r="C89" s="131"/>
      <c r="D89" s="131"/>
      <c r="E89" s="131"/>
      <c r="F89" s="56">
        <v>2290</v>
      </c>
      <c r="G89" s="146">
        <f>G84-G88</f>
        <v>0</v>
      </c>
      <c r="H89" s="147"/>
      <c r="I89" s="147"/>
      <c r="J89" s="147">
        <f>J84-J88</f>
        <v>1500</v>
      </c>
      <c r="K89" s="147"/>
      <c r="L89" s="147"/>
      <c r="M89" s="147"/>
      <c r="N89" s="147"/>
      <c r="O89" s="147"/>
      <c r="P89" s="147"/>
    </row>
    <row r="90" spans="1:16" x14ac:dyDescent="0.25">
      <c r="A90" s="131" t="s">
        <v>92</v>
      </c>
      <c r="B90" s="132"/>
      <c r="C90" s="132"/>
      <c r="D90" s="132"/>
      <c r="E90" s="132"/>
      <c r="F90" s="56">
        <v>2300</v>
      </c>
      <c r="G90" s="134"/>
      <c r="H90" s="109"/>
      <c r="I90" s="109"/>
      <c r="J90" s="134">
        <v>0</v>
      </c>
      <c r="K90" s="134"/>
      <c r="L90" s="134"/>
      <c r="M90" s="134"/>
      <c r="N90" s="134"/>
      <c r="O90" s="134"/>
      <c r="P90" s="134"/>
    </row>
    <row r="91" spans="1:16" x14ac:dyDescent="0.25">
      <c r="A91" s="144" t="s">
        <v>93</v>
      </c>
      <c r="B91" s="144"/>
      <c r="C91" s="144"/>
      <c r="D91" s="144"/>
      <c r="E91" s="144"/>
      <c r="F91" s="59">
        <v>2350</v>
      </c>
      <c r="G91" s="146">
        <f>G89-G90</f>
        <v>0</v>
      </c>
      <c r="H91" s="147"/>
      <c r="I91" s="147"/>
      <c r="J91" s="147">
        <f>J89-J90</f>
        <v>1500</v>
      </c>
      <c r="K91" s="147"/>
      <c r="L91" s="147"/>
      <c r="M91" s="147"/>
      <c r="N91" s="147"/>
      <c r="O91" s="147"/>
      <c r="P91" s="147"/>
    </row>
    <row r="92" spans="1:16" ht="6.95" customHeight="1" x14ac:dyDescent="0.25"/>
    <row r="93" spans="1:16" x14ac:dyDescent="0.25">
      <c r="A93" s="60" t="s">
        <v>94</v>
      </c>
      <c r="B93" s="1"/>
      <c r="C93" s="1"/>
      <c r="D93" s="61"/>
      <c r="E93" s="1"/>
      <c r="F93" s="172" t="s">
        <v>109</v>
      </c>
      <c r="G93" s="173"/>
      <c r="H93" s="173"/>
      <c r="I93" s="173"/>
    </row>
    <row r="94" spans="1:16" x14ac:dyDescent="0.25">
      <c r="A94" s="62"/>
      <c r="B94" s="1"/>
      <c r="C94" s="1"/>
      <c r="D94" s="63" t="s">
        <v>95</v>
      </c>
      <c r="E94" s="1"/>
      <c r="F94" s="174" t="s">
        <v>96</v>
      </c>
      <c r="G94" s="174"/>
      <c r="H94" s="174"/>
      <c r="I94" s="174"/>
    </row>
    <row r="95" spans="1:16" ht="5.0999999999999996" customHeight="1" x14ac:dyDescent="0.25">
      <c r="A95" s="62"/>
      <c r="B95" s="1"/>
      <c r="C95" s="1"/>
      <c r="D95" s="62"/>
      <c r="E95" s="1"/>
      <c r="F95" s="64"/>
      <c r="G95" s="64"/>
      <c r="H95" s="64"/>
      <c r="I95" s="64"/>
    </row>
    <row r="96" spans="1:16" x14ac:dyDescent="0.25">
      <c r="A96" s="60" t="s">
        <v>97</v>
      </c>
      <c r="B96" s="1"/>
      <c r="C96" s="1"/>
      <c r="D96" s="65"/>
      <c r="E96" s="1"/>
      <c r="F96" s="175" t="s">
        <v>9</v>
      </c>
      <c r="G96" s="175"/>
      <c r="H96" s="175"/>
      <c r="I96" s="175"/>
    </row>
    <row r="97" spans="1:16" x14ac:dyDescent="0.25">
      <c r="A97" s="1"/>
      <c r="B97" s="1"/>
      <c r="C97" s="1"/>
      <c r="D97" s="63" t="s">
        <v>95</v>
      </c>
      <c r="E97" s="1"/>
      <c r="F97" s="167" t="s">
        <v>96</v>
      </c>
      <c r="G97" s="167"/>
      <c r="H97" s="167"/>
      <c r="I97" s="167"/>
    </row>
    <row r="98" spans="1:16" x14ac:dyDescent="0.25">
      <c r="A98" s="66"/>
      <c r="B98" s="66"/>
      <c r="C98" s="66"/>
    </row>
    <row r="99" spans="1:16" x14ac:dyDescent="0.25">
      <c r="A99" s="168" t="s">
        <v>98</v>
      </c>
      <c r="B99" s="168"/>
      <c r="C99" s="168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68"/>
      <c r="O99" s="168"/>
      <c r="P99" s="168"/>
    </row>
  </sheetData>
  <mergeCells count="216">
    <mergeCell ref="F97:I97"/>
    <mergeCell ref="A99:P99"/>
    <mergeCell ref="K19:N19"/>
    <mergeCell ref="D18:F18"/>
    <mergeCell ref="A90:E90"/>
    <mergeCell ref="J90:P90"/>
    <mergeCell ref="G90:I90"/>
    <mergeCell ref="A91:E91"/>
    <mergeCell ref="J91:P91"/>
    <mergeCell ref="G91:I91"/>
    <mergeCell ref="F93:I93"/>
    <mergeCell ref="F94:I94"/>
    <mergeCell ref="F96:I96"/>
    <mergeCell ref="J87:P87"/>
    <mergeCell ref="A87:E87"/>
    <mergeCell ref="G87:I87"/>
    <mergeCell ref="G88:I88"/>
    <mergeCell ref="A88:E88"/>
    <mergeCell ref="J88:P88"/>
    <mergeCell ref="G89:I89"/>
    <mergeCell ref="A89:E89"/>
    <mergeCell ref="J89:P89"/>
    <mergeCell ref="G84:I84"/>
    <mergeCell ref="A84:E84"/>
    <mergeCell ref="J84:P84"/>
    <mergeCell ref="A85:E85"/>
    <mergeCell ref="J85:P85"/>
    <mergeCell ref="G85:I85"/>
    <mergeCell ref="J86:P86"/>
    <mergeCell ref="A86:E86"/>
    <mergeCell ref="G86:I86"/>
    <mergeCell ref="J81:P81"/>
    <mergeCell ref="A81:E81"/>
    <mergeCell ref="G81:I81"/>
    <mergeCell ref="G82:I82"/>
    <mergeCell ref="A82:E82"/>
    <mergeCell ref="J82:P82"/>
    <mergeCell ref="G83:I83"/>
    <mergeCell ref="A83:E83"/>
    <mergeCell ref="J83:P83"/>
    <mergeCell ref="A72:E72"/>
    <mergeCell ref="J72:P72"/>
    <mergeCell ref="G72:I72"/>
    <mergeCell ref="D74:G74"/>
    <mergeCell ref="D75:E75"/>
    <mergeCell ref="M76:P77"/>
    <mergeCell ref="G79:I79"/>
    <mergeCell ref="J79:P79"/>
    <mergeCell ref="G80:I80"/>
    <mergeCell ref="J80:P80"/>
    <mergeCell ref="A80:E80"/>
    <mergeCell ref="A69:E69"/>
    <mergeCell ref="G69:I69"/>
    <mergeCell ref="J69:P69"/>
    <mergeCell ref="G70:I70"/>
    <mergeCell ref="A70:C70"/>
    <mergeCell ref="J70:P70"/>
    <mergeCell ref="A71:E71"/>
    <mergeCell ref="G71:I71"/>
    <mergeCell ref="J71:P71"/>
    <mergeCell ref="G66:I66"/>
    <mergeCell ref="A66:E66"/>
    <mergeCell ref="J66:P66"/>
    <mergeCell ref="G67:I67"/>
    <mergeCell ref="J67:P67"/>
    <mergeCell ref="A67:E67"/>
    <mergeCell ref="J68:P68"/>
    <mergeCell ref="A68:E68"/>
    <mergeCell ref="G68:I68"/>
    <mergeCell ref="G63:I63"/>
    <mergeCell ref="J63:P63"/>
    <mergeCell ref="A63:E63"/>
    <mergeCell ref="G64:I64"/>
    <mergeCell ref="A64:E64"/>
    <mergeCell ref="J64:P64"/>
    <mergeCell ref="G65:I65"/>
    <mergeCell ref="J65:P65"/>
    <mergeCell ref="A65:E65"/>
    <mergeCell ref="A60:E60"/>
    <mergeCell ref="J60:P60"/>
    <mergeCell ref="G60:I60"/>
    <mergeCell ref="G61:I61"/>
    <mergeCell ref="J61:P61"/>
    <mergeCell ref="A61:E61"/>
    <mergeCell ref="J62:P62"/>
    <mergeCell ref="A62:E62"/>
    <mergeCell ref="G62:I62"/>
    <mergeCell ref="G57:I57"/>
    <mergeCell ref="A57:E57"/>
    <mergeCell ref="J57:P57"/>
    <mergeCell ref="J58:P58"/>
    <mergeCell ref="A58:E58"/>
    <mergeCell ref="G58:I58"/>
    <mergeCell ref="A59:E59"/>
    <mergeCell ref="J59:P59"/>
    <mergeCell ref="G59:I59"/>
    <mergeCell ref="J54:P54"/>
    <mergeCell ref="G54:I54"/>
    <mergeCell ref="A54:E54"/>
    <mergeCell ref="J55:P55"/>
    <mergeCell ref="A55:E55"/>
    <mergeCell ref="G55:I55"/>
    <mergeCell ref="G56:I56"/>
    <mergeCell ref="J56:P56"/>
    <mergeCell ref="A56:E56"/>
    <mergeCell ref="J51:P51"/>
    <mergeCell ref="G51:I51"/>
    <mergeCell ref="A51:E51"/>
    <mergeCell ref="G52:I52"/>
    <mergeCell ref="A52:E52"/>
    <mergeCell ref="J52:P52"/>
    <mergeCell ref="J53:P53"/>
    <mergeCell ref="A53:E53"/>
    <mergeCell ref="G53:I53"/>
    <mergeCell ref="G47:I47"/>
    <mergeCell ref="J47:P47"/>
    <mergeCell ref="A48:E48"/>
    <mergeCell ref="J48:P48"/>
    <mergeCell ref="G48:I48"/>
    <mergeCell ref="J49:P49"/>
    <mergeCell ref="G49:I49"/>
    <mergeCell ref="A49:E49"/>
    <mergeCell ref="G50:I50"/>
    <mergeCell ref="J50:P50"/>
    <mergeCell ref="G43:I43"/>
    <mergeCell ref="J43:P43"/>
    <mergeCell ref="A44:E44"/>
    <mergeCell ref="J44:P44"/>
    <mergeCell ref="G44:I44"/>
    <mergeCell ref="G45:I45"/>
    <mergeCell ref="J45:P45"/>
    <mergeCell ref="A45:C45"/>
    <mergeCell ref="J46:P46"/>
    <mergeCell ref="G46:I46"/>
    <mergeCell ref="J39:P39"/>
    <mergeCell ref="A39:E39"/>
    <mergeCell ref="G39:I39"/>
    <mergeCell ref="G40:I40"/>
    <mergeCell ref="J40:P40"/>
    <mergeCell ref="J41:P41"/>
    <mergeCell ref="G41:I41"/>
    <mergeCell ref="J42:P42"/>
    <mergeCell ref="G42:I42"/>
    <mergeCell ref="J36:P36"/>
    <mergeCell ref="A36:C36"/>
    <mergeCell ref="G36:I36"/>
    <mergeCell ref="J37:P37"/>
    <mergeCell ref="G37:I37"/>
    <mergeCell ref="A37:E37"/>
    <mergeCell ref="A38:E38"/>
    <mergeCell ref="J38:P38"/>
    <mergeCell ref="G38:I38"/>
    <mergeCell ref="J33:P33"/>
    <mergeCell ref="G33:I33"/>
    <mergeCell ref="A33:E33"/>
    <mergeCell ref="J34:P34"/>
    <mergeCell ref="A34:E34"/>
    <mergeCell ref="G34:I34"/>
    <mergeCell ref="A35:E35"/>
    <mergeCell ref="J35:P35"/>
    <mergeCell ref="G35:I35"/>
    <mergeCell ref="G30:I30"/>
    <mergeCell ref="J30:P30"/>
    <mergeCell ref="A30:E30"/>
    <mergeCell ref="G31:I31"/>
    <mergeCell ref="A31:E31"/>
    <mergeCell ref="J31:P31"/>
    <mergeCell ref="A32:E32"/>
    <mergeCell ref="G32:I32"/>
    <mergeCell ref="J32:P32"/>
    <mergeCell ref="J27:P27"/>
    <mergeCell ref="G27:I27"/>
    <mergeCell ref="A27:E27"/>
    <mergeCell ref="J28:P28"/>
    <mergeCell ref="A28:E28"/>
    <mergeCell ref="G28:I28"/>
    <mergeCell ref="J29:P29"/>
    <mergeCell ref="A29:E29"/>
    <mergeCell ref="G29:I29"/>
    <mergeCell ref="J26:P26"/>
    <mergeCell ref="G26:I26"/>
    <mergeCell ref="A26:E26"/>
    <mergeCell ref="N5:P5"/>
    <mergeCell ref="J5:K5"/>
    <mergeCell ref="L5:M5"/>
    <mergeCell ref="J6:P6"/>
    <mergeCell ref="C6:G6"/>
    <mergeCell ref="A6:B6"/>
    <mergeCell ref="C7:G7"/>
    <mergeCell ref="J7:P7"/>
    <mergeCell ref="E8:G8"/>
    <mergeCell ref="J8:P8"/>
    <mergeCell ref="D9:G9"/>
    <mergeCell ref="J9:P9"/>
    <mergeCell ref="C15:F15"/>
    <mergeCell ref="C16:D16"/>
    <mergeCell ref="K18:N18"/>
    <mergeCell ref="B19:C19"/>
    <mergeCell ref="A23:E23"/>
    <mergeCell ref="G23:I23"/>
    <mergeCell ref="J23:P23"/>
    <mergeCell ref="G24:I24"/>
    <mergeCell ref="J24:P24"/>
    <mergeCell ref="A24:E24"/>
    <mergeCell ref="G25:I25"/>
    <mergeCell ref="A25:E25"/>
    <mergeCell ref="J25:P25"/>
    <mergeCell ref="I1:P1"/>
    <mergeCell ref="G2:P2"/>
    <mergeCell ref="A3:P3"/>
    <mergeCell ref="J4:P4"/>
    <mergeCell ref="G21:I21"/>
    <mergeCell ref="J21:P21"/>
    <mergeCell ref="A22:E22"/>
    <mergeCell ref="G22:I22"/>
    <mergeCell ref="J22:P22"/>
  </mergeCells>
  <pageMargins left="0.23611109999999999" right="0.23611109999999999" top="0.74791660000000004" bottom="0.74791660000000004" header="0.3152778" footer="0.3152778"/>
  <pageSetup paperSize="9" scale="96" fitToHeight="0" orientation="portrait" r:id="rId1"/>
  <rowBreaks count="1" manualBreakCount="1">
    <brk id="49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Ганжа Виктория</dc:creator>
  <cp:lastModifiedBy>user</cp:lastModifiedBy>
  <cp:lastPrinted>2024-07-31T05:07:15Z</cp:lastPrinted>
  <dcterms:created xsi:type="dcterms:W3CDTF">2017-10-09T13:48:42Z</dcterms:created>
  <dcterms:modified xsi:type="dcterms:W3CDTF">2024-10-23T08:32:18Z</dcterms:modified>
</cp:coreProperties>
</file>